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erver\public\Budget\2015-2016 Budget\"/>
    </mc:Choice>
  </mc:AlternateContent>
  <bookViews>
    <workbookView xWindow="1116" yWindow="0" windowWidth="7476" windowHeight="3648" firstSheet="19" activeTab="21"/>
  </bookViews>
  <sheets>
    <sheet name="General Fund Resources" sheetId="1" r:id="rId1"/>
    <sheet name="General Fund Expenditures (1)" sheetId="2" r:id="rId2"/>
    <sheet name="General Fund Expenditures (2)" sheetId="3" r:id="rId3"/>
    <sheet name="General Expenditures (3)" sheetId="4" r:id="rId4"/>
    <sheet name="General Fund Park (4)" sheetId="5" r:id="rId5"/>
    <sheet name="Street Resources" sheetId="6" r:id="rId6"/>
    <sheet name="Street Expenditures (1)" sheetId="7" r:id="rId7"/>
    <sheet name="Street Expenditures (2)" sheetId="8" r:id="rId8"/>
    <sheet name="Water Resources" sheetId="9" r:id="rId9"/>
    <sheet name="Water Expenditures (1)" sheetId="10" r:id="rId10"/>
    <sheet name="Water Expenditures (2)" sheetId="11" r:id="rId11"/>
    <sheet name="Water Reserve Fund" sheetId="12" r:id="rId12"/>
    <sheet name="Sewer Resources" sheetId="13" r:id="rId13"/>
    <sheet name="Sewer Expenditures (1)" sheetId="14" r:id="rId14"/>
    <sheet name="Sewer Expenditures (2)" sheetId="15" r:id="rId15"/>
    <sheet name="Sewer Reserve Fund" sheetId="16" r:id="rId16"/>
    <sheet name="LB10 SDC Fund" sheetId="17" r:id="rId17"/>
    <sheet name="Personnel Liability Fund" sheetId="18" r:id="rId18"/>
    <sheet name="LB10 Equipment Fund" sheetId="19" r:id="rId19"/>
    <sheet name="BBJ Festival Fund" sheetId="20" r:id="rId20"/>
    <sheet name="Debt Service Reserve Fund" sheetId="21" r:id="rId21"/>
    <sheet name="Utility Deposit Fund" sheetId="22" r:id="rId22"/>
    <sheet name="Sheet2" sheetId="24" r:id="rId23"/>
  </sheets>
  <definedNames>
    <definedName name="_xlnm.Print_Area" localSheetId="15">'Sewer Reserve Fund'!$A$1:$K$15</definedName>
    <definedName name="_xlnm.Print_Area" localSheetId="5">'Street Resources'!$A$1:$K$11</definedName>
    <definedName name="_xlnm.Print_Area" localSheetId="10">'Water Expenditures (2)'!$A$1:$K$38</definedName>
    <definedName name="_xlnm.Print_Area" localSheetId="8">'Water Resources'!$A$1:$K$17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22" l="1"/>
  <c r="J11" i="22"/>
  <c r="J18" i="21"/>
  <c r="J9" i="21"/>
  <c r="J19" i="20"/>
  <c r="J11" i="20"/>
  <c r="J19" i="19"/>
  <c r="J12" i="19"/>
  <c r="J17" i="18"/>
  <c r="J10" i="18"/>
  <c r="J34" i="17"/>
  <c r="J21" i="17"/>
  <c r="J15" i="16"/>
  <c r="J9" i="16"/>
  <c r="J35" i="15"/>
  <c r="J27" i="15"/>
  <c r="J22" i="15"/>
  <c r="J46" i="14"/>
  <c r="J47" i="14" s="1"/>
  <c r="J23" i="14"/>
  <c r="J16" i="13"/>
  <c r="J14" i="12"/>
  <c r="J9" i="12"/>
  <c r="J28" i="11"/>
  <c r="J21" i="11"/>
  <c r="J47" i="10"/>
  <c r="J23" i="10"/>
  <c r="J48" i="10" s="1"/>
  <c r="J17" i="9"/>
  <c r="J14" i="8"/>
  <c r="J8" i="8"/>
  <c r="J17" i="8" s="1"/>
  <c r="J21" i="8" s="1"/>
  <c r="J23" i="8" s="1"/>
  <c r="J33" i="7"/>
  <c r="J21" i="7"/>
  <c r="J11" i="6"/>
  <c r="J33" i="5"/>
  <c r="J32" i="5"/>
  <c r="J27" i="5"/>
  <c r="J16" i="5"/>
  <c r="J39" i="5" s="1"/>
  <c r="J26" i="4"/>
  <c r="J15" i="4"/>
  <c r="J10" i="4"/>
  <c r="J42" i="3"/>
  <c r="J23" i="2"/>
  <c r="J35" i="1"/>
  <c r="J38" i="1" s="1"/>
  <c r="J34" i="7" l="1"/>
  <c r="J30" i="4"/>
  <c r="J32" i="11"/>
  <c r="J36" i="11" s="1"/>
  <c r="J38" i="11" s="1"/>
  <c r="I22" i="15"/>
  <c r="I9" i="21" l="1"/>
  <c r="I33" i="7"/>
  <c r="I8" i="8" l="1"/>
  <c r="D33" i="7"/>
  <c r="C33" i="7"/>
  <c r="B33" i="7"/>
  <c r="I16" i="5"/>
  <c r="H16" i="5"/>
  <c r="I32" i="5"/>
  <c r="I27" i="5"/>
  <c r="I39" i="5" l="1"/>
  <c r="I41" i="5" s="1"/>
  <c r="I33" i="5"/>
  <c r="I35" i="1"/>
  <c r="H9" i="21" l="1"/>
  <c r="E50" i="24" l="1"/>
  <c r="D50" i="24"/>
  <c r="C50" i="24"/>
  <c r="B50" i="24"/>
  <c r="F49" i="24"/>
  <c r="F48" i="24"/>
  <c r="F46" i="24"/>
  <c r="F44" i="24"/>
  <c r="E44" i="24"/>
  <c r="D44" i="24"/>
  <c r="C44" i="24"/>
  <c r="B44" i="24"/>
  <c r="F38" i="24"/>
  <c r="E38" i="24"/>
  <c r="D38" i="24"/>
  <c r="C38" i="24"/>
  <c r="B38" i="24"/>
  <c r="F32" i="24"/>
  <c r="E32" i="24"/>
  <c r="D32" i="24"/>
  <c r="C32" i="24"/>
  <c r="B32" i="24"/>
  <c r="F26" i="24"/>
  <c r="E26" i="24"/>
  <c r="D26" i="24"/>
  <c r="C26" i="24"/>
  <c r="B26" i="24"/>
  <c r="B20" i="24"/>
  <c r="F15" i="24"/>
  <c r="E15" i="24"/>
  <c r="D15" i="24"/>
  <c r="C15" i="24"/>
  <c r="B15" i="24"/>
  <c r="F9" i="24"/>
  <c r="E9" i="24"/>
  <c r="D9" i="24"/>
  <c r="C9" i="24"/>
  <c r="B9" i="24"/>
  <c r="F50" i="24" l="1"/>
  <c r="H27" i="5"/>
  <c r="H32" i="5"/>
  <c r="G9" i="21" l="1"/>
  <c r="H34" i="17"/>
  <c r="G34" i="17"/>
  <c r="G15" i="16"/>
  <c r="H23" i="10" l="1"/>
  <c r="H47" i="10"/>
  <c r="H48" i="10" l="1"/>
  <c r="H11" i="15"/>
  <c r="G11" i="15"/>
  <c r="C11" i="15"/>
  <c r="B11" i="15"/>
  <c r="G46" i="14"/>
  <c r="C46" i="14"/>
  <c r="B46" i="14"/>
  <c r="G47" i="10" l="1"/>
  <c r="C47" i="10"/>
  <c r="C21" i="7" l="1"/>
  <c r="G27" i="5" l="1"/>
  <c r="H35" i="1"/>
  <c r="H38" i="1" s="1"/>
  <c r="G35" i="1"/>
  <c r="H39" i="5" l="1"/>
  <c r="H41" i="5" s="1"/>
  <c r="H33" i="5"/>
  <c r="C35" i="1"/>
  <c r="D27" i="15" l="1"/>
  <c r="D11" i="15"/>
  <c r="D28" i="11"/>
  <c r="B17" i="9"/>
  <c r="D14" i="8"/>
  <c r="D8" i="8"/>
  <c r="D17" i="8" s="1"/>
  <c r="D21" i="8" s="1"/>
  <c r="B14" i="8"/>
  <c r="B17" i="8" s="1"/>
  <c r="B21" i="8" s="1"/>
  <c r="B8" i="8"/>
  <c r="D41" i="5" l="1"/>
  <c r="D26" i="4"/>
  <c r="D15" i="4"/>
  <c r="D10" i="4"/>
  <c r="B15" i="4"/>
  <c r="B10" i="4"/>
  <c r="B42" i="3"/>
  <c r="G23" i="2"/>
  <c r="C23" i="2"/>
  <c r="B23" i="2"/>
  <c r="D35" i="1"/>
  <c r="D38" i="1" s="1"/>
  <c r="B35" i="1"/>
  <c r="B38" i="1" s="1"/>
  <c r="I19" i="22"/>
  <c r="H19" i="22"/>
  <c r="G19" i="22"/>
  <c r="D19" i="22"/>
  <c r="C19" i="22"/>
  <c r="B19" i="22"/>
  <c r="I11" i="22"/>
  <c r="H11" i="22"/>
  <c r="G11" i="22"/>
  <c r="D11" i="22"/>
  <c r="C11" i="22"/>
  <c r="I18" i="21"/>
  <c r="H18" i="21"/>
  <c r="G18" i="21"/>
  <c r="D18" i="21"/>
  <c r="C18" i="21"/>
  <c r="B18" i="21"/>
  <c r="D9" i="21"/>
  <c r="C9" i="21"/>
  <c r="B9" i="21"/>
  <c r="I19" i="20"/>
  <c r="H19" i="20"/>
  <c r="G19" i="20"/>
  <c r="D19" i="20"/>
  <c r="C19" i="20"/>
  <c r="B19" i="20"/>
  <c r="I11" i="20"/>
  <c r="H11" i="20"/>
  <c r="G11" i="20"/>
  <c r="D11" i="20"/>
  <c r="C11" i="20"/>
  <c r="B11" i="20"/>
  <c r="I19" i="19"/>
  <c r="H19" i="19"/>
  <c r="G19" i="19"/>
  <c r="D19" i="19"/>
  <c r="C19" i="19"/>
  <c r="B19" i="19"/>
  <c r="I12" i="19"/>
  <c r="H12" i="19"/>
  <c r="G12" i="19"/>
  <c r="D12" i="19"/>
  <c r="C12" i="19"/>
  <c r="B12" i="19"/>
  <c r="I17" i="18"/>
  <c r="H17" i="18"/>
  <c r="G17" i="18"/>
  <c r="D17" i="18"/>
  <c r="C17" i="18"/>
  <c r="B17" i="18"/>
  <c r="I10" i="18"/>
  <c r="H10" i="18"/>
  <c r="G10" i="18"/>
  <c r="D10" i="18"/>
  <c r="C10" i="18"/>
  <c r="B10" i="18"/>
  <c r="I34" i="17"/>
  <c r="D34" i="17"/>
  <c r="C34" i="17"/>
  <c r="B34" i="17"/>
  <c r="I21" i="17"/>
  <c r="H21" i="17"/>
  <c r="G21" i="17"/>
  <c r="D21" i="17"/>
  <c r="C21" i="17"/>
  <c r="B21" i="17"/>
  <c r="I15" i="16"/>
  <c r="H15" i="16"/>
  <c r="D15" i="16"/>
  <c r="C15" i="16"/>
  <c r="B15" i="16"/>
  <c r="I9" i="16"/>
  <c r="H9" i="16"/>
  <c r="G9" i="16"/>
  <c r="D9" i="16"/>
  <c r="C9" i="16"/>
  <c r="B9" i="16"/>
  <c r="I27" i="15"/>
  <c r="H27" i="15"/>
  <c r="C27" i="15"/>
  <c r="B27" i="15"/>
  <c r="H22" i="15"/>
  <c r="G22" i="15"/>
  <c r="D22" i="15"/>
  <c r="D30" i="15" s="1"/>
  <c r="D34" i="15" s="1"/>
  <c r="C22" i="15"/>
  <c r="B22" i="15"/>
  <c r="J11" i="15"/>
  <c r="J30" i="15" s="1"/>
  <c r="I11" i="15"/>
  <c r="I46" i="14"/>
  <c r="H46" i="14"/>
  <c r="D46" i="14"/>
  <c r="I23" i="14"/>
  <c r="H23" i="14"/>
  <c r="G23" i="14"/>
  <c r="D23" i="14"/>
  <c r="C23" i="14"/>
  <c r="B23" i="14"/>
  <c r="I16" i="13"/>
  <c r="H16" i="13"/>
  <c r="G16" i="13"/>
  <c r="D16" i="13"/>
  <c r="C16" i="13"/>
  <c r="B16" i="13"/>
  <c r="I14" i="12"/>
  <c r="H14" i="12"/>
  <c r="G14" i="12"/>
  <c r="D14" i="12"/>
  <c r="C14" i="12"/>
  <c r="B14" i="12"/>
  <c r="I9" i="12"/>
  <c r="H9" i="12"/>
  <c r="G9" i="12"/>
  <c r="D9" i="12"/>
  <c r="C9" i="12"/>
  <c r="B9" i="12"/>
  <c r="I28" i="11"/>
  <c r="H28" i="11"/>
  <c r="G28" i="11"/>
  <c r="D32" i="11"/>
  <c r="D36" i="11" s="1"/>
  <c r="D38" i="11" s="1"/>
  <c r="C28" i="11"/>
  <c r="B28" i="11"/>
  <c r="I21" i="11"/>
  <c r="H21" i="11"/>
  <c r="G21" i="11"/>
  <c r="D21" i="11"/>
  <c r="C21" i="11"/>
  <c r="B21" i="11"/>
  <c r="H12" i="11"/>
  <c r="G12" i="11"/>
  <c r="C12" i="11"/>
  <c r="B12" i="11"/>
  <c r="I47" i="10"/>
  <c r="D47" i="10"/>
  <c r="B47" i="10"/>
  <c r="I23" i="10"/>
  <c r="I48" i="10" s="1"/>
  <c r="G23" i="10"/>
  <c r="D23" i="10"/>
  <c r="D48" i="10" s="1"/>
  <c r="C23" i="10"/>
  <c r="B23" i="10"/>
  <c r="I17" i="9"/>
  <c r="H17" i="9"/>
  <c r="G17" i="9"/>
  <c r="D17" i="9"/>
  <c r="C17" i="9"/>
  <c r="D23" i="8"/>
  <c r="I14" i="8"/>
  <c r="H14" i="8"/>
  <c r="G14" i="8"/>
  <c r="H8" i="8"/>
  <c r="G8" i="8"/>
  <c r="B23" i="8"/>
  <c r="H33" i="7"/>
  <c r="G33" i="7"/>
  <c r="C34" i="7"/>
  <c r="I21" i="7"/>
  <c r="H21" i="7"/>
  <c r="G21" i="7"/>
  <c r="D21" i="7"/>
  <c r="D34" i="7" s="1"/>
  <c r="B21" i="7"/>
  <c r="B34" i="7" s="1"/>
  <c r="I11" i="6"/>
  <c r="H11" i="6"/>
  <c r="G11" i="6"/>
  <c r="D11" i="6"/>
  <c r="C11" i="6"/>
  <c r="B11" i="6"/>
  <c r="B41" i="5"/>
  <c r="D27" i="5"/>
  <c r="C27" i="5"/>
  <c r="B27" i="5"/>
  <c r="I26" i="4"/>
  <c r="H26" i="4"/>
  <c r="G26" i="4"/>
  <c r="C26" i="4"/>
  <c r="B26" i="4"/>
  <c r="I15" i="4"/>
  <c r="H15" i="4"/>
  <c r="G15" i="4"/>
  <c r="C15" i="4"/>
  <c r="I10" i="4"/>
  <c r="H10" i="4"/>
  <c r="G10" i="4"/>
  <c r="C10" i="4"/>
  <c r="B30" i="4"/>
  <c r="I42" i="3"/>
  <c r="H42" i="3"/>
  <c r="G42" i="3"/>
  <c r="D42" i="3"/>
  <c r="C42" i="3"/>
  <c r="I23" i="2"/>
  <c r="H23" i="2"/>
  <c r="D23" i="2"/>
  <c r="I38" i="1"/>
  <c r="G38" i="1"/>
  <c r="C38" i="1"/>
  <c r="D30" i="4" l="1"/>
  <c r="G17" i="8"/>
  <c r="G21" i="8" s="1"/>
  <c r="G23" i="8" s="1"/>
  <c r="C30" i="4"/>
  <c r="H17" i="8"/>
  <c r="C30" i="15"/>
  <c r="I30" i="15"/>
  <c r="I35" i="15" s="1"/>
  <c r="H30" i="15"/>
  <c r="G34" i="7"/>
  <c r="G32" i="11"/>
  <c r="G36" i="11" s="1"/>
  <c r="G38" i="11" s="1"/>
  <c r="C34" i="15"/>
  <c r="C35" i="15" s="1"/>
  <c r="G47" i="14"/>
  <c r="H32" i="11"/>
  <c r="H36" i="11" s="1"/>
  <c r="H38" i="11" s="1"/>
  <c r="B32" i="11"/>
  <c r="B36" i="11" s="1"/>
  <c r="B38" i="11" s="1"/>
  <c r="C32" i="11"/>
  <c r="C48" i="10"/>
  <c r="G30" i="4"/>
  <c r="H47" i="14"/>
  <c r="G30" i="15"/>
  <c r="H34" i="15"/>
  <c r="H35" i="15" s="1"/>
  <c r="B34" i="15"/>
  <c r="B35" i="15" s="1"/>
  <c r="B30" i="15"/>
  <c r="C47" i="14"/>
  <c r="I47" i="14"/>
  <c r="D47" i="14"/>
  <c r="B47" i="14"/>
  <c r="I32" i="11"/>
  <c r="I36" i="11" s="1"/>
  <c r="I38" i="11" s="1"/>
  <c r="C38" i="11"/>
  <c r="G48" i="10"/>
  <c r="B48" i="10"/>
  <c r="I17" i="8"/>
  <c r="I21" i="8" s="1"/>
  <c r="I23" i="8" s="1"/>
  <c r="H34" i="7"/>
  <c r="I34" i="7"/>
  <c r="J41" i="5"/>
  <c r="G41" i="5"/>
  <c r="C41" i="5"/>
  <c r="H30" i="4"/>
  <c r="I30" i="4"/>
  <c r="D35" i="15"/>
  <c r="G34" i="15"/>
  <c r="G35" i="15" s="1"/>
  <c r="C23" i="8"/>
  <c r="H23" i="8"/>
  <c r="D20" i="24"/>
  <c r="E20" i="24"/>
  <c r="C20" i="24"/>
  <c r="F20" i="24"/>
</calcChain>
</file>

<file path=xl/sharedStrings.xml><?xml version="1.0" encoding="utf-8"?>
<sst xmlns="http://schemas.openxmlformats.org/spreadsheetml/2006/main" count="915" uniqueCount="339">
  <si>
    <t>Historical Data</t>
  </si>
  <si>
    <t>Actual</t>
  </si>
  <si>
    <t>Adopted Budget</t>
  </si>
  <si>
    <t>DESCRIPTION</t>
  </si>
  <si>
    <t>Second preceding</t>
  </si>
  <si>
    <t>First Preceding</t>
  </si>
  <si>
    <t xml:space="preserve">This </t>
  </si>
  <si>
    <t>RESOURCE AND REQUIREMENTS</t>
  </si>
  <si>
    <t>ESTIMATED</t>
  </si>
  <si>
    <t>Proposed by</t>
  </si>
  <si>
    <t>Approved by</t>
  </si>
  <si>
    <t>Adopted by</t>
  </si>
  <si>
    <t>FY 2012-2013</t>
  </si>
  <si>
    <t>FY 2013-2014</t>
  </si>
  <si>
    <t>Budget Officer</t>
  </si>
  <si>
    <t>Budget Committee</t>
  </si>
  <si>
    <t>Governing Body</t>
  </si>
  <si>
    <t>RESOURCES</t>
  </si>
  <si>
    <t>Available Cash on Hand</t>
  </si>
  <si>
    <t>Cash from Trust and Agency Account</t>
  </si>
  <si>
    <t xml:space="preserve">Utility Deposits </t>
  </si>
  <si>
    <t>TOTAL RESOURCES</t>
  </si>
  <si>
    <t>REQUIREMENTS</t>
  </si>
  <si>
    <t>Deposit Refunds</t>
  </si>
  <si>
    <t>Water Payments from Deposits</t>
  </si>
  <si>
    <t>Sewer Payments from Deposits</t>
  </si>
  <si>
    <t>TOTAL REQUIREMENTS</t>
  </si>
  <si>
    <t>RESOURCE DESCRIPTION</t>
  </si>
  <si>
    <t>Previously levied taxes estimated to be received</t>
  </si>
  <si>
    <t>Interest Investment</t>
  </si>
  <si>
    <t>OTHER RESOURCES</t>
  </si>
  <si>
    <t>9-1-1 System Revenue</t>
  </si>
  <si>
    <t>Building Permit Fees</t>
  </si>
  <si>
    <t>Cable Franchise Fees</t>
  </si>
  <si>
    <t>Cigarette Tax</t>
  </si>
  <si>
    <t>Dog License</t>
  </si>
  <si>
    <t>Electric Franchise Fees</t>
  </si>
  <si>
    <t>Electric Permit Fees</t>
  </si>
  <si>
    <t>Municipal Court Revenue</t>
  </si>
  <si>
    <t>Garbage Franchise Fees</t>
  </si>
  <si>
    <t>Land Use/Development Fees</t>
  </si>
  <si>
    <t>Lien Searches</t>
  </si>
  <si>
    <t>Liquor Tax</t>
  </si>
  <si>
    <t>Miscellaneous</t>
  </si>
  <si>
    <t>State Revenue Sharing</t>
  </si>
  <si>
    <t>Telecommunications Franchise Fees</t>
  </si>
  <si>
    <t>Tourism Grant/Room Tax</t>
  </si>
  <si>
    <t>BBJ Fund Payment</t>
  </si>
  <si>
    <t>Cemetery Grants</t>
  </si>
  <si>
    <t>Park Reimbursement SDCs</t>
  </si>
  <si>
    <t>Reimbursement Revenue</t>
  </si>
  <si>
    <t>SDC/CET Admin Fee</t>
  </si>
  <si>
    <t>Library Revenue</t>
  </si>
  <si>
    <t>Library Ready to Read Grant</t>
  </si>
  <si>
    <t xml:space="preserve">Capital Asset Disposal </t>
  </si>
  <si>
    <t>Total resources, except taxes to be levied</t>
  </si>
  <si>
    <t>Taxes estimated to be received</t>
  </si>
  <si>
    <t>Taxes collected in year levied</t>
  </si>
  <si>
    <t>EXPENDITURE DESCRIPTION</t>
  </si>
  <si>
    <t>PERSONNEL SERVICES</t>
  </si>
  <si>
    <t>Administrator (65)</t>
  </si>
  <si>
    <t>Utility Worker I  (10)</t>
  </si>
  <si>
    <t>Utility Worker II-1 (10)</t>
  </si>
  <si>
    <t xml:space="preserve">Overtime </t>
  </si>
  <si>
    <t>Health Insurance</t>
  </si>
  <si>
    <t>Public Employees Retirement</t>
  </si>
  <si>
    <t>Social Security/Medicare (FICA)</t>
  </si>
  <si>
    <t>Workers' Comp (SAIF)</t>
  </si>
  <si>
    <t>WAGE ADJUSTMENT</t>
  </si>
  <si>
    <t>TOTAL PERSONNEL SERVICES</t>
  </si>
  <si>
    <t>MATERIALS &amp; SERVICES</t>
  </si>
  <si>
    <t>9-1-1 Expenditures</t>
  </si>
  <si>
    <t>Public Notices</t>
  </si>
  <si>
    <t>Bank Service Charges</t>
  </si>
  <si>
    <t>Building Maintenance</t>
  </si>
  <si>
    <t>Building Permit Expenses</t>
  </si>
  <si>
    <t>Newsletter Expense</t>
  </si>
  <si>
    <t>Copier Contract</t>
  </si>
  <si>
    <t>Dog/Cat Control</t>
  </si>
  <si>
    <t>Electrical Permit costs</t>
  </si>
  <si>
    <t>Electricity</t>
  </si>
  <si>
    <t>Land Use/Development Costs</t>
  </si>
  <si>
    <t>LCOG</t>
  </si>
  <si>
    <t>League of Oregon Cities (LOC)</t>
  </si>
  <si>
    <t>Legal Services</t>
  </si>
  <si>
    <t>Municipal Court Expense</t>
  </si>
  <si>
    <t>Office supplies/Equipment</t>
  </si>
  <si>
    <t>Water/Sewer Expense</t>
  </si>
  <si>
    <t>Postage</t>
  </si>
  <si>
    <t>Publications &amp; Dues</t>
  </si>
  <si>
    <t>Marketing</t>
  </si>
  <si>
    <t>Telephone</t>
  </si>
  <si>
    <t>Travel &amp; Training</t>
  </si>
  <si>
    <t>Contracted Services/Police</t>
  </si>
  <si>
    <t>Land Use Code Rev</t>
  </si>
  <si>
    <t>Reimbursable Expense</t>
  </si>
  <si>
    <t>Tourism Funded Projects</t>
  </si>
  <si>
    <t>Council Expense</t>
  </si>
  <si>
    <t>State Ethics Commission</t>
  </si>
  <si>
    <t>Miscellaneous Expense</t>
  </si>
  <si>
    <t>Skate Park Donation Refunds</t>
  </si>
  <si>
    <t>CAPITAL OUTLAY</t>
  </si>
  <si>
    <t>City Hall Renovations</t>
  </si>
  <si>
    <t>TOTAL CAPITAL OUTLAY</t>
  </si>
  <si>
    <t>DEBT SERVICE</t>
  </si>
  <si>
    <t>OECDD SMP Loan (pay in full 3 yrs early)</t>
  </si>
  <si>
    <t>TOTAL DEBT SERVICE</t>
  </si>
  <si>
    <t>TRANSFERS</t>
  </si>
  <si>
    <t>Transfer to SDC Fund, Inter-fund loan #1</t>
  </si>
  <si>
    <t>Transfer to SDC Fund, Inter-fund loan #2</t>
  </si>
  <si>
    <t>Transfer to SDC Fund, Inter-fund loan Principle</t>
  </si>
  <si>
    <t>Transfer to SDC Fund, Inter-fund loan Interest</t>
  </si>
  <si>
    <t>Transfer to Water Fund - State Rev Sharing</t>
  </si>
  <si>
    <t>Transfer to Sewer Fund - State Rev Sharing</t>
  </si>
  <si>
    <t>Transfer to Equipment Fund</t>
  </si>
  <si>
    <t>Transfer to personnel liability</t>
  </si>
  <si>
    <t>TOTAL TRANSFERS</t>
  </si>
  <si>
    <t>CONTINGENCY</t>
  </si>
  <si>
    <t>TOTAL EXPENDITURES (3)</t>
  </si>
  <si>
    <t>This</t>
  </si>
  <si>
    <t>PARKS</t>
  </si>
  <si>
    <t>Water and Sewer</t>
  </si>
  <si>
    <t>Maintenance and Supplies</t>
  </si>
  <si>
    <t>Covered Bridge Expense</t>
  </si>
  <si>
    <t>Cemetary Improvement Project</t>
  </si>
  <si>
    <t>Library Operations Expense</t>
  </si>
  <si>
    <t>LibraryReady to Read Grant</t>
  </si>
  <si>
    <t xml:space="preserve">Rolling Rock Irrigation System </t>
  </si>
  <si>
    <t>TOTAL MATERIALS &amp; SERVICES</t>
  </si>
  <si>
    <t>Reserve</t>
  </si>
  <si>
    <t>TOTAL RESERVE</t>
  </si>
  <si>
    <t>TOTAL EXPENDITURES (4)</t>
  </si>
  <si>
    <t>FUND TOTALS</t>
  </si>
  <si>
    <t>TOTAL EXPENDITURES (1)</t>
  </si>
  <si>
    <t>TOTAL EXPENDITURES (2)</t>
  </si>
  <si>
    <t xml:space="preserve">TOTAL EXPENDITURES             </t>
  </si>
  <si>
    <t xml:space="preserve">   FY 2012-2013</t>
  </si>
  <si>
    <t>Interest</t>
  </si>
  <si>
    <t>Damon Street LID</t>
  </si>
  <si>
    <t>Reimbursement SDCs</t>
  </si>
  <si>
    <t>State Distributions</t>
  </si>
  <si>
    <t xml:space="preserve">ESTIMATED </t>
  </si>
  <si>
    <t>City Administrator (5%)</t>
  </si>
  <si>
    <t>Utility Worker I  (5%)</t>
  </si>
  <si>
    <t>Utility Worker II-1 (5%)</t>
  </si>
  <si>
    <t xml:space="preserve">Public Works Superintendent (5%) </t>
  </si>
  <si>
    <t>Groundskeeper (20) PT Seasonal</t>
  </si>
  <si>
    <t xml:space="preserve">Workers' Comp </t>
  </si>
  <si>
    <t>Engineering Services</t>
  </si>
  <si>
    <t>Equipment Purchase/maintenance</t>
  </si>
  <si>
    <t>Contract Services</t>
  </si>
  <si>
    <t>Storm Drain Maintenance</t>
  </si>
  <si>
    <t>Street Lights</t>
  </si>
  <si>
    <r>
      <t xml:space="preserve">                </t>
    </r>
    <r>
      <rPr>
        <b/>
        <sz val="10"/>
        <rFont val="Arial"/>
        <family val="2"/>
      </rPr>
      <t>CAPITAL OUTLAY</t>
    </r>
  </si>
  <si>
    <t>Capital Improvement Reserve</t>
  </si>
  <si>
    <t>Transfer to SDC Fund, Inter-Fund Loan</t>
  </si>
  <si>
    <t>Transfer to personnel lilabilities</t>
  </si>
  <si>
    <t>Transfer to equipment fund</t>
  </si>
  <si>
    <t>Operating Contingency</t>
  </si>
  <si>
    <t>TOTAL EXPENDITURES STREET (2)</t>
  </si>
  <si>
    <t>TOTAL EXPENDITURES STREET (1)</t>
  </si>
  <si>
    <t>TOTAL</t>
  </si>
  <si>
    <t>Miscellaneous Income/Fees</t>
  </si>
  <si>
    <t>Fire Hydrant Fee</t>
  </si>
  <si>
    <t>Reimbursement SDC Fees</t>
  </si>
  <si>
    <t>Water Connections</t>
  </si>
  <si>
    <t>Algae Study Grant</t>
  </si>
  <si>
    <t>SVDP Project Revenue/CDBG Grant</t>
  </si>
  <si>
    <t>Transfer from Gen Fund - State Revenue Sharing</t>
  </si>
  <si>
    <t>Transfer from Debt Reserve Fund, RD Loan</t>
  </si>
  <si>
    <t>This year</t>
  </si>
  <si>
    <r>
      <t xml:space="preserve">               </t>
    </r>
    <r>
      <rPr>
        <b/>
        <sz val="10"/>
        <rFont val="Arial"/>
        <family val="2"/>
      </rPr>
      <t>PERSONNEL SERVICES</t>
    </r>
  </si>
  <si>
    <t>City Administrator (15%)</t>
  </si>
  <si>
    <t>Utility Worker I (42.5%)</t>
  </si>
  <si>
    <t>Utility Worker II-1 (42.5%)</t>
  </si>
  <si>
    <t>Wage Adjustment</t>
  </si>
  <si>
    <t>Public Works Superintendent (42.5%)</t>
  </si>
  <si>
    <t>Groundskeeper (15%) PT Seasonal</t>
  </si>
  <si>
    <t>Office Supplies</t>
  </si>
  <si>
    <t>Operation and Supplies</t>
  </si>
  <si>
    <t>Permits</t>
  </si>
  <si>
    <t>Equipment purchase/maintenance</t>
  </si>
  <si>
    <t>Publications and Dues</t>
  </si>
  <si>
    <t>Misc Expense</t>
  </si>
  <si>
    <t>Algae Study Contract</t>
  </si>
  <si>
    <t>Water Cost</t>
  </si>
  <si>
    <t>Water Lab Analysis</t>
  </si>
  <si>
    <t>Repairs</t>
  </si>
  <si>
    <t>Water Reservoir Repairs</t>
  </si>
  <si>
    <t>WS Improvement Project (WTF)</t>
  </si>
  <si>
    <t>WS Improvement Project (Reservoir)</t>
  </si>
  <si>
    <t>WS Improvement Project (NS Ext)</t>
  </si>
  <si>
    <t>Interim Financing Interest</t>
  </si>
  <si>
    <t>Loan Interest, RD (2052)</t>
  </si>
  <si>
    <t>Loan Principle, RD (2052)</t>
  </si>
  <si>
    <t>Transfer to SDC Fund (Inter-fund loan)</t>
  </si>
  <si>
    <t>Transfer to Personnel Liability Fund</t>
  </si>
  <si>
    <t>Transfer to Water Reserve</t>
  </si>
  <si>
    <t>RESOURCE  AND REQUIREMENTS</t>
  </si>
  <si>
    <t>Transfer from Water Fund</t>
  </si>
  <si>
    <t>Water Bond Reserve Account</t>
  </si>
  <si>
    <t>Water Bond Payment Reserve</t>
  </si>
  <si>
    <t>Unappropriated Ending Balance</t>
  </si>
  <si>
    <t>Misc. Income</t>
  </si>
  <si>
    <t>Transfer from Debt Reserve Fund</t>
  </si>
  <si>
    <t>Transfer from SDC Fund, Inter-fund Loan</t>
  </si>
  <si>
    <t>Service connections/permits</t>
  </si>
  <si>
    <t>Workers' Comp</t>
  </si>
  <si>
    <t>Vehicle Fuel &amp; Maintenance</t>
  </si>
  <si>
    <t>Operations and Supplies</t>
  </si>
  <si>
    <t>Sewer Connections</t>
  </si>
  <si>
    <t>Sewer Lab Analysis</t>
  </si>
  <si>
    <t>TOTAL EXPENDITURES SEWER (1)</t>
  </si>
  <si>
    <t>NS  Drive Sewer Extension</t>
  </si>
  <si>
    <t>Sewer Treatment Facilty Improvements</t>
  </si>
  <si>
    <t>Capital Outlay Project</t>
  </si>
  <si>
    <t>Transfer to Sewer Reserve</t>
  </si>
  <si>
    <t>TOTAL EXPENDITURES SEWER (2)</t>
  </si>
  <si>
    <t>Transfer from Sewer Fund</t>
  </si>
  <si>
    <t>Capital Outlay Reserve</t>
  </si>
  <si>
    <t>Sewer Bond Reserve Payment</t>
  </si>
  <si>
    <t>Transfer/GF Loan Repayment #1</t>
  </si>
  <si>
    <t>Transfer/Water Fund Loan Repayment</t>
  </si>
  <si>
    <t>Transfer/Street Fund Loan Repayment</t>
  </si>
  <si>
    <t>Transfer/GF Loan Repayment #2</t>
  </si>
  <si>
    <t>Transfer/GF Loan Repayment Principle</t>
  </si>
  <si>
    <t>Transfer/GF Loan Repayment Interest</t>
  </si>
  <si>
    <t>Transfer/Sewer Fund Loan Repayment</t>
  </si>
  <si>
    <t>Stormwater SDCs</t>
  </si>
  <si>
    <t>Park SDCs</t>
  </si>
  <si>
    <t>Sewer SDCs</t>
  </si>
  <si>
    <t>Transportation SDCs</t>
  </si>
  <si>
    <t>Water SDCs</t>
  </si>
  <si>
    <t xml:space="preserve">Park Reserve </t>
  </si>
  <si>
    <t>Stormwater Reserve</t>
  </si>
  <si>
    <t xml:space="preserve">Sewer Reserve </t>
  </si>
  <si>
    <t xml:space="preserve">Street Reserve </t>
  </si>
  <si>
    <t xml:space="preserve">Water Reserve </t>
  </si>
  <si>
    <t>Inter-fund Loan to Sewer Fund/Sewer Res</t>
  </si>
  <si>
    <t>Transfer to GF, Amphitheater</t>
  </si>
  <si>
    <t xml:space="preserve">Trans Water Fund,  WS Improvement </t>
  </si>
  <si>
    <t>Trans Debt Reserve Fund</t>
  </si>
  <si>
    <t>UNAPPROPRIATED ENDING FUND BALANCE</t>
  </si>
  <si>
    <t>Transfer from General Fund</t>
  </si>
  <si>
    <t>Transfer from Street Fund</t>
  </si>
  <si>
    <t>Unemployment Payments</t>
  </si>
  <si>
    <t>Trans to Personnel Accts Vacation Lia.</t>
  </si>
  <si>
    <t>Backhoe sale</t>
  </si>
  <si>
    <t>Public Works Equipment Acquistion</t>
  </si>
  <si>
    <t>BBJ Festival Revenue</t>
  </si>
  <si>
    <t>interest Income</t>
  </si>
  <si>
    <t>Grant Revenue</t>
  </si>
  <si>
    <t>BBJ Festival Material and Service Exp</t>
  </si>
  <si>
    <t>BBJ Contributions</t>
  </si>
  <si>
    <t>General Fund Payment</t>
  </si>
  <si>
    <t>Contingency Reserve</t>
  </si>
  <si>
    <t>Interest Income</t>
  </si>
  <si>
    <t>RD Water  Loan Debt Svs Reserve</t>
  </si>
  <si>
    <t>RD Sewer  Loan Debt Svs Reserve</t>
  </si>
  <si>
    <t>Trans WF, RD Water Loan Debt Payment</t>
  </si>
  <si>
    <t>Trans SeF, RD Sewer Loan Debt payment</t>
  </si>
  <si>
    <t>Trans to Sewer Fund</t>
  </si>
  <si>
    <t>FY 2014-2015</t>
  </si>
  <si>
    <t>Budget for Next Year 2015-2016</t>
  </si>
  <si>
    <t>ACTUAL 2014-15</t>
  </si>
  <si>
    <t xml:space="preserve">   FY 2013-2014</t>
  </si>
  <si>
    <t>FY 2014-15</t>
  </si>
  <si>
    <t>FY 2013-14</t>
  </si>
  <si>
    <t>Accounting Clerk  (45)</t>
  </si>
  <si>
    <t>City Clerk (20)</t>
  </si>
  <si>
    <t>Accounting Clerk (5%)</t>
  </si>
  <si>
    <t>Animal Control/Code Enforcement Officer</t>
  </si>
  <si>
    <t>Accounting Clerk (25%)</t>
  </si>
  <si>
    <t xml:space="preserve">City Clerk (40%) </t>
  </si>
  <si>
    <t>Animal Control/Code Enforcement (20%)</t>
  </si>
  <si>
    <t>Groundkeeper (5) PT/Seasonal</t>
  </si>
  <si>
    <t>Animal Control/Code Enf Off. (20)</t>
  </si>
  <si>
    <t>Overtime</t>
  </si>
  <si>
    <t>Property Maintenance (Land Donation)</t>
  </si>
  <si>
    <t>Loan Principle, SPWF (2030) #JO5001</t>
  </si>
  <si>
    <t>Loan Interst, SPWF (2030) #JO5001</t>
  </si>
  <si>
    <t>Loan Interest, SPWF (2030) #JO5001</t>
  </si>
  <si>
    <t>Loan Interest, W/WWF (2021) #G02002</t>
  </si>
  <si>
    <t>Loan Principle,  W/WWF (2021) #G02002</t>
  </si>
  <si>
    <t xml:space="preserve">    (a) Economic Development</t>
  </si>
  <si>
    <t xml:space="preserve">    (b) Rowing Club</t>
  </si>
  <si>
    <t xml:space="preserve">    (c ) Lowell Pine Needlers</t>
  </si>
  <si>
    <t>TOTAL PERSONNEL SERVICES (1)</t>
  </si>
  <si>
    <t>SUBTOTAL MATERIALS &amp; SERVICES (2)</t>
  </si>
  <si>
    <t>FY 2015-2016 Proposed Budget Personnel Expense Totals</t>
  </si>
  <si>
    <t>Expense Item (Personnel Costs)</t>
  </si>
  <si>
    <t>General Fund</t>
  </si>
  <si>
    <t>Street Fund</t>
  </si>
  <si>
    <t>Water Fund</t>
  </si>
  <si>
    <t>Sewer Fund</t>
  </si>
  <si>
    <t>Total</t>
  </si>
  <si>
    <t>City Administrator</t>
  </si>
  <si>
    <t>PERS</t>
  </si>
  <si>
    <t>SSA/Medicare</t>
  </si>
  <si>
    <t>City Clerk</t>
  </si>
  <si>
    <t>Accounting Clerk</t>
  </si>
  <si>
    <t>Public Works Supt.</t>
  </si>
  <si>
    <t>Utility Worker I/II - Water</t>
  </si>
  <si>
    <t>Utility Worker I/II - Wastewater</t>
  </si>
  <si>
    <t>Groundskeeper/Laborer</t>
  </si>
  <si>
    <t>Utility Worker 1/11 (10) - Water</t>
  </si>
  <si>
    <t>Utility Worker 1/11 (42.5) - Wastewater</t>
  </si>
  <si>
    <t>Utility Worker 1/11 (42.5) - Water</t>
  </si>
  <si>
    <t>Public Works Superintendent (10)</t>
  </si>
  <si>
    <t>Groundskeeper/Laborer (45%)</t>
  </si>
  <si>
    <t>Sewer Cost</t>
  </si>
  <si>
    <t>Loan Interest,SDW (2021) #S00006</t>
  </si>
  <si>
    <t>Loan Principle, SDW (2021) #S00006</t>
  </si>
  <si>
    <t>Insurance and Bonds (52%)</t>
  </si>
  <si>
    <t>Auditing  (40%)</t>
  </si>
  <si>
    <t>Computer Services/Warranties/Contracts (50)</t>
  </si>
  <si>
    <t>Computer Support and Maintenance (25%)</t>
  </si>
  <si>
    <t>Auditing (25%)</t>
  </si>
  <si>
    <t>Insurance and Bonds  (20%)</t>
  </si>
  <si>
    <t>Auditing  (25%)</t>
  </si>
  <si>
    <t>Insurance and Bonds (20%)</t>
  </si>
  <si>
    <t>Computer Expense  (25%)</t>
  </si>
  <si>
    <t>Auditing  (10%)</t>
  </si>
  <si>
    <t>Insurance and Bonds  (8%)</t>
  </si>
  <si>
    <t>Public Works Supt. (5%)</t>
  </si>
  <si>
    <t>Signs &amp; Safety</t>
  </si>
  <si>
    <t xml:space="preserve">Service collections  </t>
  </si>
  <si>
    <t>Loan frm SDC Fd to Sewer Fnd Princ.</t>
  </si>
  <si>
    <t>Loan frm SDC Fd to Sewer Fnd Int.</t>
  </si>
  <si>
    <t xml:space="preserve">Sale of water  </t>
  </si>
  <si>
    <t>Utility Worker 1/11 (10) -WasteWater</t>
  </si>
  <si>
    <t>Wage Adjustments</t>
  </si>
  <si>
    <t>Trans To Parks Reserve Fd/Rolling Rock Irrig  Reserve</t>
  </si>
  <si>
    <t>Trans to Parks Reserve Fd/Nelson Land Donation</t>
  </si>
  <si>
    <t>`</t>
  </si>
  <si>
    <t xml:space="preserve">Reimbursement SDC Fees </t>
  </si>
  <si>
    <t>Groundskeeper (20%) PT Seasonal</t>
  </si>
  <si>
    <t>Utility Worker 1/11 (5) - Water</t>
  </si>
  <si>
    <t>Utility Worker 1/11 (5) - Wastewater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</si>
</sst>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0."/>
    <numFmt numFmtId="165" formatCode="_(* #,##0_);_(* \(#,##0\);_(* &quot;-&quot;??_);_(@_)"/>
    <numFmt numFmtId="166" formatCode="&quot;$&quot;#,##0.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indexed="12"/>
      <name val="Arial"/>
      <family val="2"/>
    </font>
    <font>
      <b/>
      <sz val="10"/>
      <color indexed="8"/>
      <name val="Arial"/>
      <family val="2"/>
    </font>
    <font>
      <b/>
      <u/>
      <sz val="10"/>
      <name val="Arial"/>
      <family val="2"/>
    </font>
    <font>
      <sz val="8"/>
      <name val="Arial"/>
      <family val="2"/>
    </font>
    <font>
      <sz val="10"/>
      <color indexed="23"/>
      <name val="Arial"/>
      <family val="2"/>
    </font>
    <font>
      <b/>
      <sz val="9"/>
      <name val="Arial"/>
      <family val="2"/>
    </font>
    <font>
      <sz val="10"/>
      <color indexed="56"/>
      <name val="Arial"/>
      <family val="2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ont="0" applyBorder="0" applyAlignment="0" applyProtection="0"/>
  </cellStyleXfs>
  <cellXfs count="506">
    <xf numFmtId="0" fontId="0" fillId="0" borderId="0" xfId="0"/>
    <xf numFmtId="1" fontId="2" fillId="0" borderId="0" xfId="0" applyNumberFormat="1" applyFont="1" applyBorder="1" applyAlignment="1">
      <alignment horizontal="right"/>
    </xf>
    <xf numFmtId="3" fontId="2" fillId="0" borderId="0" xfId="0" applyNumberFormat="1" applyFont="1" applyBorder="1"/>
    <xf numFmtId="3" fontId="2" fillId="0" borderId="0" xfId="2" applyNumberFormat="1" applyFont="1" applyBorder="1"/>
    <xf numFmtId="3" fontId="2" fillId="0" borderId="0" xfId="0" applyNumberFormat="1" applyFont="1" applyFill="1" applyBorder="1"/>
    <xf numFmtId="0" fontId="2" fillId="0" borderId="0" xfId="0" applyNumberFormat="1" applyFont="1" applyBorder="1" applyAlignment="1">
      <alignment horizontal="right"/>
    </xf>
    <xf numFmtId="3" fontId="3" fillId="0" borderId="0" xfId="0" applyNumberFormat="1" applyFont="1" applyBorder="1" applyAlignment="1">
      <alignment horizontal="center"/>
    </xf>
    <xf numFmtId="3" fontId="2" fillId="0" borderId="0" xfId="0" applyNumberFormat="1" applyFont="1" applyBorder="1" applyAlignment="1">
      <alignment horizontal="centerContinuous"/>
    </xf>
    <xf numFmtId="0" fontId="2" fillId="0" borderId="0" xfId="0" applyFont="1" applyBorder="1" applyAlignment="1">
      <alignment horizontal="centerContinuous"/>
    </xf>
    <xf numFmtId="0" fontId="2" fillId="0" borderId="0" xfId="0" applyFont="1" applyBorder="1"/>
    <xf numFmtId="0" fontId="2" fillId="0" borderId="0" xfId="0" applyFont="1"/>
    <xf numFmtId="1" fontId="2" fillId="0" borderId="1" xfId="0" applyNumberFormat="1" applyFont="1" applyBorder="1" applyAlignment="1">
      <alignment horizontal="right"/>
    </xf>
    <xf numFmtId="3" fontId="2" fillId="0" borderId="2" xfId="0" applyNumberFormat="1" applyFont="1" applyBorder="1" applyAlignment="1">
      <alignment horizontal="centerContinuous"/>
    </xf>
    <xf numFmtId="3" fontId="2" fillId="0" borderId="3" xfId="2" applyNumberFormat="1" applyFont="1" applyBorder="1" applyAlignment="1">
      <alignment horizontal="centerContinuous"/>
    </xf>
    <xf numFmtId="3" fontId="2" fillId="0" borderId="4" xfId="0" applyNumberFormat="1" applyFont="1" applyFill="1" applyBorder="1" applyAlignment="1">
      <alignment horizontal="centerContinuous"/>
    </xf>
    <xf numFmtId="0" fontId="2" fillId="0" borderId="1" xfId="0" applyNumberFormat="1" applyFont="1" applyBorder="1" applyAlignment="1">
      <alignment horizontal="right"/>
    </xf>
    <xf numFmtId="0" fontId="2" fillId="0" borderId="5" xfId="0" applyFont="1" applyBorder="1"/>
    <xf numFmtId="0" fontId="2" fillId="0" borderId="6" xfId="0" applyFont="1" applyBorder="1"/>
    <xf numFmtId="0" fontId="2" fillId="0" borderId="1" xfId="0" applyFont="1" applyBorder="1"/>
    <xf numFmtId="0" fontId="2" fillId="0" borderId="7" xfId="0" applyNumberFormat="1" applyFont="1" applyBorder="1" applyAlignment="1">
      <alignment horizontal="right"/>
    </xf>
    <xf numFmtId="0" fontId="2" fillId="0" borderId="3" xfId="2" applyNumberFormat="1" applyFont="1" applyBorder="1" applyAlignment="1">
      <alignment horizontal="centerContinuous"/>
    </xf>
    <xf numFmtId="0" fontId="2" fillId="0" borderId="4" xfId="2" applyFont="1" applyBorder="1" applyAlignment="1">
      <alignment horizontal="centerContinuous"/>
    </xf>
    <xf numFmtId="3" fontId="2" fillId="0" borderId="1" xfId="0" applyNumberFormat="1" applyFont="1" applyFill="1" applyBorder="1" applyAlignment="1">
      <alignment horizontal="center"/>
    </xf>
    <xf numFmtId="3" fontId="3" fillId="0" borderId="8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9" xfId="0" applyFont="1" applyBorder="1"/>
    <xf numFmtId="0" fontId="2" fillId="0" borderId="7" xfId="0" applyFont="1" applyBorder="1"/>
    <xf numFmtId="0" fontId="2" fillId="0" borderId="5" xfId="0" applyFont="1" applyBorder="1" applyAlignment="1">
      <alignment horizontal="center"/>
    </xf>
    <xf numFmtId="0" fontId="2" fillId="0" borderId="1" xfId="2" applyFont="1" applyBorder="1" applyAlignment="1">
      <alignment horizontal="centerContinuous"/>
    </xf>
    <xf numFmtId="0" fontId="2" fillId="0" borderId="7" xfId="0" applyFont="1" applyBorder="1" applyAlignment="1">
      <alignment horizontal="center"/>
    </xf>
    <xf numFmtId="3" fontId="2" fillId="0" borderId="8" xfId="0" applyNumberFormat="1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1" fontId="2" fillId="0" borderId="11" xfId="0" applyNumberFormat="1" applyFont="1" applyBorder="1" applyAlignment="1">
      <alignment horizontal="right"/>
    </xf>
    <xf numFmtId="0" fontId="2" fillId="0" borderId="11" xfId="0" applyNumberFormat="1" applyFont="1" applyBorder="1" applyAlignment="1">
      <alignment horizontal="right"/>
    </xf>
    <xf numFmtId="0" fontId="2" fillId="0" borderId="12" xfId="0" applyFont="1" applyBorder="1"/>
    <xf numFmtId="0" fontId="2" fillId="0" borderId="8" xfId="0" applyFont="1" applyBorder="1"/>
    <xf numFmtId="3" fontId="2" fillId="0" borderId="7" xfId="0" applyNumberFormat="1" applyFont="1" applyBorder="1" applyAlignment="1">
      <alignment horizontal="center"/>
    </xf>
    <xf numFmtId="3" fontId="2" fillId="0" borderId="10" xfId="0" applyNumberFormat="1" applyFont="1" applyBorder="1" applyAlignment="1">
      <alignment horizontal="center"/>
    </xf>
    <xf numFmtId="0" fontId="2" fillId="0" borderId="11" xfId="0" applyFont="1" applyBorder="1"/>
    <xf numFmtId="1" fontId="2" fillId="2" borderId="13" xfId="0" applyNumberFormat="1" applyFont="1" applyFill="1" applyBorder="1" applyAlignment="1">
      <alignment horizontal="right"/>
    </xf>
    <xf numFmtId="0" fontId="2" fillId="3" borderId="13" xfId="0" applyFont="1" applyFill="1" applyBorder="1" applyAlignment="1">
      <alignment horizontal="centerContinuous"/>
    </xf>
    <xf numFmtId="0" fontId="2" fillId="2" borderId="13" xfId="0" applyNumberFormat="1" applyFont="1" applyFill="1" applyBorder="1" applyAlignment="1">
      <alignment horizontal="right"/>
    </xf>
    <xf numFmtId="0" fontId="3" fillId="0" borderId="13" xfId="0" applyFont="1" applyBorder="1" applyAlignment="1">
      <alignment horizontal="left"/>
    </xf>
    <xf numFmtId="3" fontId="2" fillId="3" borderId="14" xfId="1" applyNumberFormat="1" applyFont="1" applyFill="1" applyBorder="1"/>
    <xf numFmtId="0" fontId="2" fillId="2" borderId="13" xfId="0" applyFont="1" applyFill="1" applyBorder="1"/>
    <xf numFmtId="1" fontId="2" fillId="0" borderId="13" xfId="0" applyNumberFormat="1" applyFont="1" applyBorder="1" applyAlignment="1">
      <alignment horizontal="right"/>
    </xf>
    <xf numFmtId="3" fontId="2" fillId="0" borderId="13" xfId="0" applyNumberFormat="1" applyFont="1" applyFill="1" applyBorder="1"/>
    <xf numFmtId="3" fontId="2" fillId="0" borderId="13" xfId="0" applyNumberFormat="1" applyFont="1" applyBorder="1" applyAlignment="1">
      <alignment horizontal="right"/>
    </xf>
    <xf numFmtId="3" fontId="2" fillId="0" borderId="13" xfId="0" applyNumberFormat="1" applyFont="1" applyBorder="1"/>
    <xf numFmtId="1" fontId="2" fillId="0" borderId="13" xfId="0" applyNumberFormat="1" applyFont="1" applyBorder="1" applyAlignment="1">
      <alignment horizontal="left"/>
    </xf>
    <xf numFmtId="3" fontId="2" fillId="0" borderId="13" xfId="1" applyNumberFormat="1" applyFont="1" applyFill="1" applyBorder="1"/>
    <xf numFmtId="3" fontId="3" fillId="0" borderId="11" xfId="1" applyNumberFormat="1" applyFont="1" applyFill="1" applyBorder="1"/>
    <xf numFmtId="3" fontId="3" fillId="0" borderId="11" xfId="0" applyNumberFormat="1" applyFont="1" applyBorder="1"/>
    <xf numFmtId="3" fontId="3" fillId="3" borderId="1" xfId="1" applyNumberFormat="1" applyFont="1" applyFill="1" applyBorder="1"/>
    <xf numFmtId="3" fontId="3" fillId="0" borderId="9" xfId="0" applyNumberFormat="1" applyFont="1" applyBorder="1"/>
    <xf numFmtId="3" fontId="4" fillId="3" borderId="11" xfId="1" applyNumberFormat="1" applyFont="1" applyFill="1" applyBorder="1"/>
    <xf numFmtId="3" fontId="3" fillId="0" borderId="11" xfId="0" applyNumberFormat="1" applyFont="1" applyBorder="1" applyAlignment="1">
      <alignment horizontal="left"/>
    </xf>
    <xf numFmtId="3" fontId="0" fillId="0" borderId="16" xfId="0" applyNumberFormat="1" applyFill="1" applyBorder="1"/>
    <xf numFmtId="3" fontId="2" fillId="0" borderId="7" xfId="0" applyNumberFormat="1" applyFont="1" applyFill="1" applyBorder="1"/>
    <xf numFmtId="0" fontId="0" fillId="0" borderId="0" xfId="0" applyFill="1"/>
    <xf numFmtId="3" fontId="2" fillId="0" borderId="13" xfId="1" applyNumberFormat="1" applyFont="1" applyBorder="1"/>
    <xf numFmtId="0" fontId="2" fillId="0" borderId="13" xfId="0" applyFont="1" applyBorder="1"/>
    <xf numFmtId="3" fontId="2" fillId="0" borderId="1" xfId="1" applyNumberFormat="1" applyFont="1" applyBorder="1"/>
    <xf numFmtId="1" fontId="2" fillId="0" borderId="14" xfId="0" applyNumberFormat="1" applyFont="1" applyFill="1" applyBorder="1" applyAlignment="1">
      <alignment horizontal="left" shrinkToFit="1"/>
    </xf>
    <xf numFmtId="0" fontId="5" fillId="0" borderId="11" xfId="0" applyFont="1" applyBorder="1"/>
    <xf numFmtId="1" fontId="2" fillId="0" borderId="0" xfId="0" applyNumberFormat="1" applyFont="1"/>
    <xf numFmtId="164" fontId="2" fillId="0" borderId="0" xfId="0" applyNumberFormat="1" applyFont="1"/>
    <xf numFmtId="3" fontId="2" fillId="0" borderId="0" xfId="0" applyNumberFormat="1" applyFont="1"/>
    <xf numFmtId="3" fontId="0" fillId="0" borderId="0" xfId="0" applyNumberFormat="1" applyFill="1" applyBorder="1"/>
    <xf numFmtId="3" fontId="2" fillId="0" borderId="0" xfId="1" applyNumberFormat="1" applyFont="1" applyBorder="1"/>
    <xf numFmtId="0" fontId="2" fillId="0" borderId="0" xfId="0" applyFont="1" applyBorder="1" applyAlignment="1">
      <alignment horizontal="center"/>
    </xf>
    <xf numFmtId="3" fontId="2" fillId="0" borderId="2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3" fontId="3" fillId="0" borderId="0" xfId="0" applyNumberFormat="1" applyFont="1" applyFill="1" applyBorder="1" applyAlignment="1">
      <alignment horizontal="right"/>
    </xf>
    <xf numFmtId="0" fontId="2" fillId="0" borderId="0" xfId="0" applyFont="1" applyFill="1" applyBorder="1"/>
    <xf numFmtId="3" fontId="2" fillId="0" borderId="0" xfId="2" applyNumberFormat="1" applyFont="1" applyFill="1" applyBorder="1" applyAlignment="1"/>
    <xf numFmtId="0" fontId="2" fillId="0" borderId="0" xfId="0" applyNumberFormat="1" applyFont="1" applyFill="1" applyAlignment="1">
      <alignment horizontal="right"/>
    </xf>
    <xf numFmtId="3" fontId="6" fillId="0" borderId="17" xfId="0" applyNumberFormat="1" applyFont="1" applyFill="1" applyBorder="1" applyAlignment="1">
      <alignment horizontal="center"/>
    </xf>
    <xf numFmtId="3" fontId="6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3" fontId="2" fillId="0" borderId="0" xfId="0" applyNumberFormat="1" applyFont="1" applyFill="1" applyBorder="1" applyAlignment="1">
      <alignment horizontal="centerContinuous"/>
    </xf>
    <xf numFmtId="1" fontId="3" fillId="0" borderId="1" xfId="0" applyNumberFormat="1" applyFont="1" applyFill="1" applyBorder="1" applyAlignment="1">
      <alignment horizontal="right"/>
    </xf>
    <xf numFmtId="0" fontId="2" fillId="0" borderId="9" xfId="0" applyNumberFormat="1" applyFont="1" applyFill="1" applyBorder="1" applyAlignment="1">
      <alignment horizontal="right"/>
    </xf>
    <xf numFmtId="3" fontId="3" fillId="0" borderId="9" xfId="0" applyNumberFormat="1" applyFont="1" applyFill="1" applyBorder="1" applyAlignment="1">
      <alignment horizontal="center"/>
    </xf>
    <xf numFmtId="0" fontId="2" fillId="0" borderId="1" xfId="0" applyFont="1" applyFill="1" applyBorder="1"/>
    <xf numFmtId="1" fontId="3" fillId="0" borderId="7" xfId="0" applyNumberFormat="1" applyFont="1" applyFill="1" applyBorder="1" applyAlignment="1">
      <alignment horizontal="right"/>
    </xf>
    <xf numFmtId="0" fontId="2" fillId="0" borderId="3" xfId="0" applyFont="1" applyFill="1" applyBorder="1" applyAlignment="1">
      <alignment horizontal="centerContinuous"/>
    </xf>
    <xf numFmtId="3" fontId="2" fillId="0" borderId="4" xfId="2" applyNumberFormat="1" applyFont="1" applyFill="1" applyBorder="1" applyAlignment="1">
      <alignment horizontal="centerContinuous"/>
    </xf>
    <xf numFmtId="0" fontId="2" fillId="0" borderId="10" xfId="0" applyNumberFormat="1" applyFont="1" applyFill="1" applyBorder="1" applyAlignment="1">
      <alignment horizontal="right"/>
    </xf>
    <xf numFmtId="3" fontId="2" fillId="0" borderId="7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9" xfId="0" applyFont="1" applyFill="1" applyBorder="1"/>
    <xf numFmtId="0" fontId="2" fillId="0" borderId="7" xfId="0" applyFont="1" applyFill="1" applyBorder="1"/>
    <xf numFmtId="0" fontId="3" fillId="0" borderId="7" xfId="0" applyNumberFormat="1" applyFont="1" applyFill="1" applyBorder="1" applyAlignment="1">
      <alignment horizontal="right"/>
    </xf>
    <xf numFmtId="0" fontId="2" fillId="0" borderId="5" xfId="0" applyFont="1" applyFill="1" applyBorder="1" applyAlignment="1">
      <alignment horizontal="center"/>
    </xf>
    <xf numFmtId="0" fontId="2" fillId="0" borderId="1" xfId="2" applyFont="1" applyFill="1" applyBorder="1" applyAlignment="1">
      <alignment horizontal="centerContinuous"/>
    </xf>
    <xf numFmtId="0" fontId="2" fillId="0" borderId="7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1" fontId="3" fillId="0" borderId="11" xfId="0" applyNumberFormat="1" applyFont="1" applyFill="1" applyBorder="1" applyAlignment="1">
      <alignment horizontal="right"/>
    </xf>
    <xf numFmtId="0" fontId="2" fillId="0" borderId="11" xfId="0" applyFont="1" applyFill="1" applyBorder="1" applyAlignment="1">
      <alignment horizontal="center"/>
    </xf>
    <xf numFmtId="0" fontId="2" fillId="0" borderId="11" xfId="0" applyNumberFormat="1" applyFont="1" applyFill="1" applyBorder="1" applyAlignment="1">
      <alignment horizontal="right"/>
    </xf>
    <xf numFmtId="0" fontId="2" fillId="0" borderId="12" xfId="0" applyFont="1" applyFill="1" applyBorder="1"/>
    <xf numFmtId="3" fontId="2" fillId="0" borderId="12" xfId="0" applyNumberFormat="1" applyFont="1" applyFill="1" applyBorder="1" applyAlignment="1">
      <alignment horizontal="center"/>
    </xf>
    <xf numFmtId="3" fontId="2" fillId="0" borderId="11" xfId="0" applyNumberFormat="1" applyFont="1" applyFill="1" applyBorder="1" applyAlignment="1">
      <alignment horizontal="center"/>
    </xf>
    <xf numFmtId="3" fontId="2" fillId="0" borderId="16" xfId="0" applyNumberFormat="1" applyFont="1" applyFill="1" applyBorder="1" applyAlignment="1">
      <alignment horizontal="center"/>
    </xf>
    <xf numFmtId="0" fontId="2" fillId="0" borderId="11" xfId="0" applyFont="1" applyFill="1" applyBorder="1"/>
    <xf numFmtId="1" fontId="3" fillId="0" borderId="13" xfId="0" applyNumberFormat="1" applyFont="1" applyFill="1" applyBorder="1" applyAlignment="1">
      <alignment horizontal="right"/>
    </xf>
    <xf numFmtId="3" fontId="3" fillId="0" borderId="13" xfId="0" applyNumberFormat="1" applyFont="1" applyFill="1" applyBorder="1"/>
    <xf numFmtId="3" fontId="7" fillId="0" borderId="13" xfId="0" applyNumberFormat="1" applyFont="1" applyFill="1" applyBorder="1" applyAlignment="1">
      <alignment horizontal="left"/>
    </xf>
    <xf numFmtId="0" fontId="2" fillId="0" borderId="2" xfId="0" applyFont="1" applyFill="1" applyBorder="1"/>
    <xf numFmtId="0" fontId="2" fillId="0" borderId="13" xfId="0" applyFont="1" applyFill="1" applyBorder="1"/>
    <xf numFmtId="1" fontId="2" fillId="0" borderId="11" xfId="0" applyNumberFormat="1" applyFont="1" applyFill="1" applyBorder="1" applyAlignment="1">
      <alignment horizontal="right"/>
    </xf>
    <xf numFmtId="3" fontId="7" fillId="0" borderId="11" xfId="0" applyNumberFormat="1" applyFont="1" applyFill="1" applyBorder="1"/>
    <xf numFmtId="3" fontId="2" fillId="0" borderId="7" xfId="0" applyNumberFormat="1" applyFont="1" applyFill="1" applyBorder="1" applyAlignment="1">
      <alignment horizontal="right"/>
    </xf>
    <xf numFmtId="1" fontId="2" fillId="0" borderId="13" xfId="0" applyNumberFormat="1" applyFont="1" applyFill="1" applyBorder="1" applyAlignment="1">
      <alignment horizontal="right"/>
    </xf>
    <xf numFmtId="3" fontId="7" fillId="0" borderId="13" xfId="0" applyNumberFormat="1" applyFont="1" applyFill="1" applyBorder="1" applyAlignment="1">
      <alignment shrinkToFit="1"/>
    </xf>
    <xf numFmtId="3" fontId="2" fillId="0" borderId="13" xfId="0" applyNumberFormat="1" applyFont="1" applyFill="1" applyBorder="1" applyAlignment="1">
      <alignment horizontal="right" shrinkToFit="1"/>
    </xf>
    <xf numFmtId="3" fontId="7" fillId="0" borderId="13" xfId="0" applyNumberFormat="1" applyFont="1" applyFill="1" applyBorder="1"/>
    <xf numFmtId="3" fontId="2" fillId="0" borderId="13" xfId="0" applyNumberFormat="1" applyFont="1" applyFill="1" applyBorder="1" applyAlignment="1">
      <alignment horizontal="right"/>
    </xf>
    <xf numFmtId="3" fontId="3" fillId="0" borderId="13" xfId="0" applyNumberFormat="1" applyFont="1" applyFill="1" applyBorder="1" applyAlignment="1">
      <alignment horizontal="left"/>
    </xf>
    <xf numFmtId="3" fontId="0" fillId="0" borderId="13" xfId="0" applyNumberFormat="1" applyFill="1" applyBorder="1"/>
    <xf numFmtId="0" fontId="0" fillId="0" borderId="13" xfId="0" applyFill="1" applyBorder="1"/>
    <xf numFmtId="3" fontId="2" fillId="0" borderId="13" xfId="0" applyNumberFormat="1" applyFont="1" applyFill="1" applyBorder="1" applyAlignment="1">
      <alignment horizontal="left"/>
    </xf>
    <xf numFmtId="1" fontId="2" fillId="0" borderId="13" xfId="0" applyNumberFormat="1" applyFont="1" applyFill="1" applyBorder="1" applyAlignment="1">
      <alignment horizontal="left"/>
    </xf>
    <xf numFmtId="3" fontId="2" fillId="0" borderId="1" xfId="0" applyNumberFormat="1" applyFont="1" applyFill="1" applyBorder="1"/>
    <xf numFmtId="3" fontId="2" fillId="0" borderId="1" xfId="0" applyNumberFormat="1" applyFont="1" applyFill="1" applyBorder="1" applyAlignment="1">
      <alignment horizontal="right"/>
    </xf>
    <xf numFmtId="1" fontId="7" fillId="0" borderId="13" xfId="0" applyNumberFormat="1" applyFont="1" applyFill="1" applyBorder="1" applyAlignment="1">
      <alignment horizontal="left"/>
    </xf>
    <xf numFmtId="3" fontId="8" fillId="0" borderId="13" xfId="0" applyNumberFormat="1" applyFont="1" applyFill="1" applyBorder="1"/>
    <xf numFmtId="3" fontId="2" fillId="0" borderId="14" xfId="0" applyNumberFormat="1" applyFont="1" applyFill="1" applyBorder="1"/>
    <xf numFmtId="1" fontId="7" fillId="0" borderId="14" xfId="0" applyNumberFormat="1" applyFont="1" applyFill="1" applyBorder="1" applyAlignment="1">
      <alignment horizontal="left"/>
    </xf>
    <xf numFmtId="3" fontId="3" fillId="0" borderId="11" xfId="0" applyNumberFormat="1" applyFont="1" applyFill="1" applyBorder="1"/>
    <xf numFmtId="1" fontId="3" fillId="0" borderId="11" xfId="0" applyNumberFormat="1" applyFont="1" applyFill="1" applyBorder="1" applyAlignment="1">
      <alignment horizontal="left"/>
    </xf>
    <xf numFmtId="0" fontId="0" fillId="0" borderId="6" xfId="0" applyBorder="1"/>
    <xf numFmtId="3" fontId="0" fillId="0" borderId="0" xfId="0" applyNumberFormat="1"/>
    <xf numFmtId="0" fontId="0" fillId="0" borderId="0" xfId="0" applyBorder="1"/>
    <xf numFmtId="1" fontId="2" fillId="0" borderId="0" xfId="0" applyNumberFormat="1" applyFont="1" applyBorder="1"/>
    <xf numFmtId="0" fontId="0" fillId="2" borderId="0" xfId="0" applyFill="1"/>
    <xf numFmtId="0" fontId="0" fillId="2" borderId="0" xfId="0" applyFill="1" applyBorder="1"/>
    <xf numFmtId="0" fontId="0" fillId="0" borderId="0" xfId="0" applyNumberFormat="1"/>
    <xf numFmtId="3" fontId="0" fillId="0" borderId="0" xfId="0" applyNumberFormat="1" applyFill="1"/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3" fontId="0" fillId="0" borderId="9" xfId="0" applyNumberFormat="1" applyFill="1" applyBorder="1" applyAlignment="1">
      <alignment horizontal="center"/>
    </xf>
    <xf numFmtId="0" fontId="0" fillId="0" borderId="7" xfId="0" applyFill="1" applyBorder="1"/>
    <xf numFmtId="0" fontId="0" fillId="0" borderId="9" xfId="0" applyFill="1" applyBorder="1" applyAlignment="1">
      <alignment horizontal="center"/>
    </xf>
    <xf numFmtId="3" fontId="0" fillId="0" borderId="8" xfId="0" applyNumberFormat="1" applyFill="1" applyBorder="1"/>
    <xf numFmtId="0" fontId="0" fillId="0" borderId="5" xfId="0" applyFill="1" applyBorder="1"/>
    <xf numFmtId="0" fontId="0" fillId="0" borderId="7" xfId="0" applyFill="1" applyBorder="1" applyAlignment="1">
      <alignment horizontal="center"/>
    </xf>
    <xf numFmtId="0" fontId="0" fillId="0" borderId="0" xfId="0" applyFill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0" fillId="0" borderId="11" xfId="0" applyFill="1" applyBorder="1"/>
    <xf numFmtId="0" fontId="0" fillId="0" borderId="11" xfId="0" applyFill="1" applyBorder="1" applyAlignment="1">
      <alignment horizontal="center"/>
    </xf>
    <xf numFmtId="0" fontId="3" fillId="0" borderId="13" xfId="0" applyFont="1" applyFill="1" applyBorder="1"/>
    <xf numFmtId="0" fontId="0" fillId="0" borderId="13" xfId="0" applyFill="1" applyBorder="1" applyAlignment="1">
      <alignment horizontal="left"/>
    </xf>
    <xf numFmtId="3" fontId="0" fillId="0" borderId="13" xfId="0" applyNumberFormat="1" applyFill="1" applyBorder="1" applyAlignment="1">
      <alignment horizontal="right"/>
    </xf>
    <xf numFmtId="3" fontId="0" fillId="0" borderId="15" xfId="0" applyNumberFormat="1" applyFill="1" applyBorder="1"/>
    <xf numFmtId="0" fontId="0" fillId="0" borderId="15" xfId="0" applyFill="1" applyBorder="1"/>
    <xf numFmtId="0" fontId="3" fillId="0" borderId="11" xfId="0" applyFont="1" applyFill="1" applyBorder="1" applyAlignment="1">
      <alignment horizontal="left"/>
    </xf>
    <xf numFmtId="3" fontId="3" fillId="0" borderId="11" xfId="0" applyNumberFormat="1" applyFont="1" applyFill="1" applyBorder="1" applyAlignment="1">
      <alignment horizontal="right"/>
    </xf>
    <xf numFmtId="164" fontId="2" fillId="0" borderId="0" xfId="0" applyNumberFormat="1" applyFont="1" applyFill="1"/>
    <xf numFmtId="0" fontId="2" fillId="0" borderId="0" xfId="0" applyFont="1" applyFill="1"/>
    <xf numFmtId="3" fontId="3" fillId="0" borderId="9" xfId="0" applyNumberFormat="1" applyFont="1" applyFill="1" applyBorder="1" applyAlignment="1">
      <alignment horizontal="right"/>
    </xf>
    <xf numFmtId="3" fontId="2" fillId="0" borderId="11" xfId="1" applyNumberFormat="1" applyFont="1" applyFill="1" applyBorder="1"/>
    <xf numFmtId="3" fontId="3" fillId="0" borderId="11" xfId="0" applyNumberFormat="1" applyFont="1" applyFill="1" applyBorder="1" applyAlignment="1">
      <alignment horizontal="left"/>
    </xf>
    <xf numFmtId="165" fontId="2" fillId="0" borderId="11" xfId="1" applyNumberFormat="1" applyFont="1" applyFill="1" applyBorder="1"/>
    <xf numFmtId="1" fontId="2" fillId="0" borderId="11" xfId="0" applyNumberFormat="1" applyFont="1" applyFill="1" applyBorder="1"/>
    <xf numFmtId="1" fontId="2" fillId="0" borderId="13" xfId="0" applyNumberFormat="1" applyFont="1" applyFill="1" applyBorder="1"/>
    <xf numFmtId="3" fontId="2" fillId="0" borderId="11" xfId="0" applyNumberFormat="1" applyFont="1" applyFill="1" applyBorder="1"/>
    <xf numFmtId="3" fontId="2" fillId="0" borderId="2" xfId="0" applyNumberFormat="1" applyFont="1" applyFill="1" applyBorder="1"/>
    <xf numFmtId="3" fontId="2" fillId="0" borderId="16" xfId="0" applyNumberFormat="1" applyFont="1" applyFill="1" applyBorder="1" applyAlignment="1">
      <alignment horizontal="right"/>
    </xf>
    <xf numFmtId="3" fontId="2" fillId="0" borderId="2" xfId="0" applyNumberFormat="1" applyFont="1" applyFill="1" applyBorder="1" applyAlignment="1">
      <alignment horizontal="right"/>
    </xf>
    <xf numFmtId="1" fontId="2" fillId="0" borderId="2" xfId="0" applyNumberFormat="1" applyFont="1" applyFill="1" applyBorder="1" applyAlignment="1">
      <alignment horizontal="left"/>
    </xf>
    <xf numFmtId="3" fontId="0" fillId="0" borderId="7" xfId="0" applyNumberFormat="1" applyFill="1" applyBorder="1"/>
    <xf numFmtId="3" fontId="2" fillId="0" borderId="2" xfId="0" applyNumberFormat="1" applyFont="1" applyFill="1" applyBorder="1" applyAlignment="1">
      <alignment horizontal="left"/>
    </xf>
    <xf numFmtId="0" fontId="0" fillId="0" borderId="0" xfId="0" applyFill="1" applyBorder="1"/>
    <xf numFmtId="3" fontId="0" fillId="0" borderId="1" xfId="0" applyNumberFormat="1" applyFill="1" applyBorder="1" applyAlignment="1">
      <alignment horizontal="right"/>
    </xf>
    <xf numFmtId="1" fontId="3" fillId="0" borderId="11" xfId="0" applyNumberFormat="1" applyFont="1" applyFill="1" applyBorder="1" applyAlignment="1">
      <alignment horizontal="left" shrinkToFit="1"/>
    </xf>
    <xf numFmtId="3" fontId="3" fillId="0" borderId="11" xfId="0" applyNumberFormat="1" applyFont="1" applyFill="1" applyBorder="1" applyAlignment="1">
      <alignment horizontal="right" shrinkToFit="1"/>
    </xf>
    <xf numFmtId="3" fontId="0" fillId="0" borderId="0" xfId="0" applyNumberFormat="1" applyAlignment="1">
      <alignment horizontal="right"/>
    </xf>
    <xf numFmtId="0" fontId="2" fillId="0" borderId="0" xfId="0" applyNumberFormat="1" applyFont="1" applyFill="1" applyBorder="1" applyAlignment="1">
      <alignment horizontal="right"/>
    </xf>
    <xf numFmtId="3" fontId="6" fillId="0" borderId="0" xfId="0" applyNumberFormat="1" applyFont="1" applyFill="1" applyBorder="1" applyAlignment="1">
      <alignment horizontal="right"/>
    </xf>
    <xf numFmtId="3" fontId="3" fillId="0" borderId="6" xfId="0" applyNumberFormat="1" applyFont="1" applyFill="1" applyBorder="1" applyAlignment="1">
      <alignment horizontal="right"/>
    </xf>
    <xf numFmtId="0" fontId="2" fillId="0" borderId="6" xfId="0" applyFont="1" applyFill="1" applyBorder="1" applyAlignment="1">
      <alignment horizontal="centerContinuous"/>
    </xf>
    <xf numFmtId="3" fontId="2" fillId="0" borderId="9" xfId="0" applyNumberFormat="1" applyFont="1" applyFill="1" applyBorder="1" applyAlignment="1">
      <alignment horizontal="center"/>
    </xf>
    <xf numFmtId="3" fontId="2" fillId="0" borderId="8" xfId="0" applyNumberFormat="1" applyFont="1" applyFill="1" applyBorder="1" applyAlignment="1">
      <alignment horizontal="right"/>
    </xf>
    <xf numFmtId="0" fontId="3" fillId="0" borderId="13" xfId="0" applyNumberFormat="1" applyFont="1" applyFill="1" applyBorder="1" applyAlignment="1">
      <alignment horizontal="right"/>
    </xf>
    <xf numFmtId="0" fontId="2" fillId="0" borderId="13" xfId="0" applyFont="1" applyFill="1" applyBorder="1" applyAlignment="1">
      <alignment horizontal="center"/>
    </xf>
    <xf numFmtId="3" fontId="2" fillId="0" borderId="8" xfId="0" applyNumberFormat="1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16" xfId="0" applyFont="1" applyFill="1" applyBorder="1" applyAlignment="1">
      <alignment horizontal="center"/>
    </xf>
    <xf numFmtId="0" fontId="2" fillId="0" borderId="16" xfId="0" applyNumberFormat="1" applyFont="1" applyFill="1" applyBorder="1" applyAlignment="1">
      <alignment horizontal="right"/>
    </xf>
    <xf numFmtId="0" fontId="3" fillId="0" borderId="11" xfId="0" applyFont="1" applyFill="1" applyBorder="1"/>
    <xf numFmtId="0" fontId="2" fillId="0" borderId="12" xfId="0" applyFont="1" applyFill="1" applyBorder="1" applyAlignment="1">
      <alignment horizontal="center"/>
    </xf>
    <xf numFmtId="0" fontId="3" fillId="0" borderId="12" xfId="0" applyFont="1" applyFill="1" applyBorder="1"/>
    <xf numFmtId="0" fontId="2" fillId="0" borderId="13" xfId="0" applyNumberFormat="1" applyFont="1" applyFill="1" applyBorder="1" applyAlignment="1">
      <alignment horizontal="right"/>
    </xf>
    <xf numFmtId="0" fontId="2" fillId="0" borderId="4" xfId="0" applyFont="1" applyFill="1" applyBorder="1" applyAlignment="1">
      <alignment horizontal="left"/>
    </xf>
    <xf numFmtId="3" fontId="2" fillId="0" borderId="4" xfId="0" applyNumberFormat="1" applyFont="1" applyFill="1" applyBorder="1" applyAlignment="1">
      <alignment horizontal="right"/>
    </xf>
    <xf numFmtId="0" fontId="3" fillId="0" borderId="12" xfId="0" applyFont="1" applyFill="1" applyBorder="1" applyAlignment="1">
      <alignment horizontal="left"/>
    </xf>
    <xf numFmtId="3" fontId="3" fillId="0" borderId="12" xfId="0" applyNumberFormat="1" applyFont="1" applyFill="1" applyBorder="1" applyAlignment="1">
      <alignment horizontal="right"/>
    </xf>
    <xf numFmtId="0" fontId="0" fillId="0" borderId="4" xfId="0" applyFill="1" applyBorder="1"/>
    <xf numFmtId="3" fontId="0" fillId="0" borderId="12" xfId="0" applyNumberFormat="1" applyFill="1" applyBorder="1" applyAlignment="1">
      <alignment horizontal="right"/>
    </xf>
    <xf numFmtId="0" fontId="3" fillId="0" borderId="3" xfId="0" applyFont="1" applyFill="1" applyBorder="1"/>
    <xf numFmtId="3" fontId="0" fillId="0" borderId="11" xfId="0" applyNumberFormat="1" applyFill="1" applyBorder="1"/>
    <xf numFmtId="0" fontId="0" fillId="0" borderId="3" xfId="0" applyFill="1" applyBorder="1"/>
    <xf numFmtId="3" fontId="0" fillId="0" borderId="11" xfId="0" applyNumberFormat="1" applyFill="1" applyBorder="1" applyAlignment="1">
      <alignment horizontal="right"/>
    </xf>
    <xf numFmtId="0" fontId="3" fillId="0" borderId="3" xfId="0" applyFont="1" applyFill="1" applyBorder="1" applyAlignment="1">
      <alignment horizontal="left"/>
    </xf>
    <xf numFmtId="0" fontId="0" fillId="0" borderId="4" xfId="0" applyFill="1" applyBorder="1" applyAlignment="1">
      <alignment horizontal="left"/>
    </xf>
    <xf numFmtId="3" fontId="0" fillId="0" borderId="4" xfId="0" applyNumberFormat="1" applyFill="1" applyBorder="1" applyAlignment="1">
      <alignment horizontal="right"/>
    </xf>
    <xf numFmtId="1" fontId="2" fillId="0" borderId="14" xfId="0" applyNumberFormat="1" applyFont="1" applyFill="1" applyBorder="1" applyAlignment="1">
      <alignment horizontal="left"/>
    </xf>
    <xf numFmtId="3" fontId="2" fillId="0" borderId="14" xfId="0" applyNumberFormat="1" applyFont="1" applyFill="1" applyBorder="1" applyAlignment="1">
      <alignment horizontal="right"/>
    </xf>
    <xf numFmtId="164" fontId="2" fillId="0" borderId="6" xfId="0" applyNumberFormat="1" applyFont="1" applyBorder="1"/>
    <xf numFmtId="3" fontId="3" fillId="0" borderId="0" xfId="0" applyNumberFormat="1" applyFont="1" applyBorder="1" applyAlignment="1">
      <alignment horizontal="right"/>
    </xf>
    <xf numFmtId="3" fontId="2" fillId="0" borderId="0" xfId="2" applyNumberFormat="1" applyFont="1" applyBorder="1" applyAlignment="1"/>
    <xf numFmtId="0" fontId="2" fillId="0" borderId="0" xfId="0" applyNumberFormat="1" applyFont="1" applyAlignment="1">
      <alignment horizontal="right"/>
    </xf>
    <xf numFmtId="3" fontId="6" fillId="0" borderId="17" xfId="0" applyNumberFormat="1" applyFont="1" applyBorder="1" applyAlignment="1">
      <alignment horizontal="center"/>
    </xf>
    <xf numFmtId="3" fontId="6" fillId="0" borderId="0" xfId="0" applyNumberFormat="1" applyFont="1" applyBorder="1" applyAlignment="1">
      <alignment horizontal="right"/>
    </xf>
    <xf numFmtId="1" fontId="3" fillId="0" borderId="1" xfId="0" applyNumberFormat="1" applyFont="1" applyBorder="1" applyAlignment="1">
      <alignment horizontal="right"/>
    </xf>
    <xf numFmtId="0" fontId="2" fillId="0" borderId="9" xfId="0" applyNumberFormat="1" applyFont="1" applyBorder="1" applyAlignment="1">
      <alignment horizontal="right"/>
    </xf>
    <xf numFmtId="3" fontId="3" fillId="0" borderId="9" xfId="0" applyNumberFormat="1" applyFont="1" applyBorder="1" applyAlignment="1">
      <alignment horizontal="right"/>
    </xf>
    <xf numFmtId="1" fontId="3" fillId="0" borderId="7" xfId="0" applyNumberFormat="1" applyFont="1" applyBorder="1" applyAlignment="1">
      <alignment horizontal="right"/>
    </xf>
    <xf numFmtId="0" fontId="2" fillId="0" borderId="3" xfId="0" applyFont="1" applyBorder="1" applyAlignment="1">
      <alignment horizontal="centerContinuous"/>
    </xf>
    <xf numFmtId="3" fontId="2" fillId="0" borderId="4" xfId="2" applyNumberFormat="1" applyFont="1" applyBorder="1" applyAlignment="1">
      <alignment horizontal="centerContinuous"/>
    </xf>
    <xf numFmtId="0" fontId="2" fillId="0" borderId="10" xfId="0" applyNumberFormat="1" applyFont="1" applyBorder="1" applyAlignment="1">
      <alignment horizontal="right"/>
    </xf>
    <xf numFmtId="3" fontId="2" fillId="0" borderId="7" xfId="0" applyNumberFormat="1" applyFont="1" applyBorder="1" applyAlignment="1">
      <alignment horizontal="right"/>
    </xf>
    <xf numFmtId="0" fontId="3" fillId="0" borderId="7" xfId="0" applyNumberFormat="1" applyFont="1" applyBorder="1" applyAlignment="1">
      <alignment horizontal="right"/>
    </xf>
    <xf numFmtId="1" fontId="3" fillId="0" borderId="11" xfId="0" applyNumberFormat="1" applyFont="1" applyBorder="1" applyAlignment="1">
      <alignment horizontal="right"/>
    </xf>
    <xf numFmtId="0" fontId="2" fillId="0" borderId="11" xfId="0" applyFont="1" applyBorder="1" applyAlignment="1">
      <alignment horizontal="center"/>
    </xf>
    <xf numFmtId="3" fontId="2" fillId="0" borderId="12" xfId="0" applyNumberFormat="1" applyFont="1" applyBorder="1" applyAlignment="1">
      <alignment horizontal="center"/>
    </xf>
    <xf numFmtId="3" fontId="2" fillId="0" borderId="11" xfId="0" applyNumberFormat="1" applyFont="1" applyBorder="1" applyAlignment="1">
      <alignment horizontal="center"/>
    </xf>
    <xf numFmtId="3" fontId="2" fillId="0" borderId="16" xfId="0" applyNumberFormat="1" applyFont="1" applyBorder="1" applyAlignment="1">
      <alignment horizontal="center"/>
    </xf>
    <xf numFmtId="3" fontId="0" fillId="0" borderId="13" xfId="0" applyNumberFormat="1" applyBorder="1"/>
    <xf numFmtId="1" fontId="3" fillId="0" borderId="13" xfId="0" applyNumberFormat="1" applyFont="1" applyBorder="1" applyAlignment="1">
      <alignment horizontal="left"/>
    </xf>
    <xf numFmtId="3" fontId="3" fillId="0" borderId="13" xfId="0" applyNumberFormat="1" applyFont="1" applyBorder="1" applyAlignment="1">
      <alignment horizontal="right"/>
    </xf>
    <xf numFmtId="3" fontId="2" fillId="3" borderId="13" xfId="0" applyNumberFormat="1" applyFont="1" applyFill="1" applyBorder="1"/>
    <xf numFmtId="0" fontId="0" fillId="3" borderId="13" xfId="0" applyFill="1" applyBorder="1"/>
    <xf numFmtId="1" fontId="2" fillId="0" borderId="11" xfId="0" applyNumberFormat="1" applyFont="1" applyFill="1" applyBorder="1" applyAlignment="1">
      <alignment horizontal="left"/>
    </xf>
    <xf numFmtId="3" fontId="2" fillId="0" borderId="11" xfId="0" applyNumberFormat="1" applyFont="1" applyFill="1" applyBorder="1" applyAlignment="1">
      <alignment horizontal="right"/>
    </xf>
    <xf numFmtId="3" fontId="0" fillId="0" borderId="14" xfId="0" applyNumberFormat="1" applyFill="1" applyBorder="1"/>
    <xf numFmtId="0" fontId="0" fillId="0" borderId="14" xfId="0" applyFill="1" applyBorder="1"/>
    <xf numFmtId="3" fontId="0" fillId="0" borderId="14" xfId="0" applyNumberFormat="1" applyFill="1" applyBorder="1" applyAlignment="1">
      <alignment horizontal="right"/>
    </xf>
    <xf numFmtId="1" fontId="3" fillId="0" borderId="13" xfId="0" applyNumberFormat="1" applyFont="1" applyFill="1" applyBorder="1" applyAlignment="1">
      <alignment horizontal="left"/>
    </xf>
    <xf numFmtId="3" fontId="3" fillId="0" borderId="13" xfId="0" applyNumberFormat="1" applyFont="1" applyFill="1" applyBorder="1" applyAlignment="1">
      <alignment horizontal="right"/>
    </xf>
    <xf numFmtId="0" fontId="3" fillId="0" borderId="11" xfId="0" applyFont="1" applyBorder="1" applyAlignment="1">
      <alignment horizontal="left"/>
    </xf>
    <xf numFmtId="3" fontId="3" fillId="2" borderId="11" xfId="0" applyNumberFormat="1" applyFont="1" applyFill="1" applyBorder="1" applyAlignment="1">
      <alignment horizontal="right"/>
    </xf>
    <xf numFmtId="0" fontId="0" fillId="0" borderId="0" xfId="0" applyAlignment="1">
      <alignment horizontal="center"/>
    </xf>
    <xf numFmtId="3" fontId="2" fillId="0" borderId="13" xfId="0" applyNumberFormat="1" applyFont="1" applyFill="1" applyBorder="1" applyAlignment="1">
      <alignment horizontal="center"/>
    </xf>
    <xf numFmtId="3" fontId="2" fillId="2" borderId="1" xfId="0" applyNumberFormat="1" applyFont="1" applyFill="1" applyBorder="1"/>
    <xf numFmtId="1" fontId="2" fillId="2" borderId="1" xfId="0" applyNumberFormat="1" applyFont="1" applyFill="1" applyBorder="1" applyAlignment="1">
      <alignment horizontal="left"/>
    </xf>
    <xf numFmtId="3" fontId="2" fillId="2" borderId="1" xfId="0" applyNumberFormat="1" applyFont="1" applyFill="1" applyBorder="1" applyAlignment="1">
      <alignment horizontal="right"/>
    </xf>
    <xf numFmtId="1" fontId="2" fillId="0" borderId="1" xfId="0" applyNumberFormat="1" applyFont="1" applyFill="1" applyBorder="1" applyAlignment="1">
      <alignment horizontal="left"/>
    </xf>
    <xf numFmtId="1" fontId="3" fillId="0" borderId="11" xfId="0" applyNumberFormat="1" applyFont="1" applyBorder="1" applyAlignment="1">
      <alignment horizontal="left"/>
    </xf>
    <xf numFmtId="1" fontId="3" fillId="2" borderId="7" xfId="0" applyNumberFormat="1" applyFont="1" applyFill="1" applyBorder="1" applyAlignment="1">
      <alignment horizontal="right"/>
    </xf>
    <xf numFmtId="165" fontId="2" fillId="3" borderId="11" xfId="1" applyNumberFormat="1" applyFont="1" applyFill="1" applyBorder="1"/>
    <xf numFmtId="1" fontId="3" fillId="2" borderId="13" xfId="0" applyNumberFormat="1" applyFont="1" applyFill="1" applyBorder="1" applyAlignment="1">
      <alignment horizontal="right"/>
    </xf>
    <xf numFmtId="165" fontId="2" fillId="3" borderId="13" xfId="1" applyNumberFormat="1" applyFont="1" applyFill="1" applyBorder="1"/>
    <xf numFmtId="3" fontId="2" fillId="0" borderId="11" xfId="0" applyNumberFormat="1" applyFont="1" applyFill="1" applyBorder="1" applyAlignment="1">
      <alignment horizontal="left"/>
    </xf>
    <xf numFmtId="1" fontId="2" fillId="0" borderId="14" xfId="0" applyNumberFormat="1" applyFont="1" applyFill="1" applyBorder="1" applyAlignment="1">
      <alignment horizontal="right"/>
    </xf>
    <xf numFmtId="3" fontId="2" fillId="2" borderId="13" xfId="0" applyNumberFormat="1" applyFont="1" applyFill="1" applyBorder="1"/>
    <xf numFmtId="1" fontId="2" fillId="2" borderId="13" xfId="0" applyNumberFormat="1" applyFont="1" applyFill="1" applyBorder="1" applyAlignment="1">
      <alignment horizontal="left"/>
    </xf>
    <xf numFmtId="3" fontId="2" fillId="2" borderId="13" xfId="0" applyNumberFormat="1" applyFont="1" applyFill="1" applyBorder="1" applyAlignment="1">
      <alignment horizontal="right"/>
    </xf>
    <xf numFmtId="3" fontId="3" fillId="2" borderId="11" xfId="0" applyNumberFormat="1" applyFont="1" applyFill="1" applyBorder="1"/>
    <xf numFmtId="0" fontId="3" fillId="0" borderId="11" xfId="0" applyFont="1" applyBorder="1" applyAlignment="1">
      <alignment shrinkToFit="1"/>
    </xf>
    <xf numFmtId="3" fontId="3" fillId="0" borderId="11" xfId="0" applyNumberFormat="1" applyFont="1" applyBorder="1" applyAlignment="1">
      <alignment horizontal="right" shrinkToFit="1"/>
    </xf>
    <xf numFmtId="3" fontId="3" fillId="0" borderId="11" xfId="0" applyNumberFormat="1" applyFont="1" applyBorder="1" applyAlignment="1">
      <alignment horizontal="right"/>
    </xf>
    <xf numFmtId="0" fontId="3" fillId="0" borderId="9" xfId="0" applyFont="1" applyBorder="1" applyAlignment="1">
      <alignment horizontal="right"/>
    </xf>
    <xf numFmtId="4" fontId="2" fillId="0" borderId="7" xfId="0" applyNumberFormat="1" applyFont="1" applyBorder="1" applyAlignment="1">
      <alignment horizontal="right"/>
    </xf>
    <xf numFmtId="0" fontId="2" fillId="0" borderId="12" xfId="0" applyFont="1" applyBorder="1" applyAlignment="1">
      <alignment horizontal="center"/>
    </xf>
    <xf numFmtId="1" fontId="2" fillId="2" borderId="11" xfId="0" applyNumberFormat="1" applyFont="1" applyFill="1" applyBorder="1" applyAlignment="1">
      <alignment horizontal="right"/>
    </xf>
    <xf numFmtId="3" fontId="2" fillId="3" borderId="11" xfId="1" applyNumberFormat="1" applyFont="1" applyFill="1" applyBorder="1"/>
    <xf numFmtId="3" fontId="7" fillId="0" borderId="11" xfId="0" applyNumberFormat="1" applyFont="1" applyBorder="1" applyAlignment="1">
      <alignment horizontal="left"/>
    </xf>
    <xf numFmtId="0" fontId="0" fillId="0" borderId="13" xfId="0" applyBorder="1"/>
    <xf numFmtId="0" fontId="0" fillId="0" borderId="13" xfId="0" applyBorder="1" applyAlignment="1">
      <alignment horizontal="right"/>
    </xf>
    <xf numFmtId="0" fontId="3" fillId="0" borderId="13" xfId="0" applyFont="1" applyFill="1" applyBorder="1" applyAlignment="1">
      <alignment horizontal="left"/>
    </xf>
    <xf numFmtId="0" fontId="3" fillId="0" borderId="13" xfId="0" applyFont="1" applyFill="1" applyBorder="1" applyAlignment="1">
      <alignment horizontal="right"/>
    </xf>
    <xf numFmtId="3" fontId="0" fillId="2" borderId="1" xfId="0" applyNumberFormat="1" applyFill="1" applyBorder="1"/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right"/>
    </xf>
    <xf numFmtId="3" fontId="0" fillId="0" borderId="1" xfId="0" applyNumberFormat="1" applyFill="1" applyBorder="1"/>
    <xf numFmtId="0" fontId="2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right"/>
    </xf>
    <xf numFmtId="0" fontId="0" fillId="0" borderId="14" xfId="0" applyFill="1" applyBorder="1" applyAlignment="1">
      <alignment horizontal="left"/>
    </xf>
    <xf numFmtId="0" fontId="0" fillId="0" borderId="14" xfId="0" applyFill="1" applyBorder="1" applyAlignment="1">
      <alignment horizontal="right"/>
    </xf>
    <xf numFmtId="1" fontId="2" fillId="0" borderId="11" xfId="0" applyNumberFormat="1" applyFont="1" applyBorder="1" applyAlignment="1">
      <alignment horizontal="left"/>
    </xf>
    <xf numFmtId="3" fontId="0" fillId="2" borderId="11" xfId="0" applyNumberFormat="1" applyFill="1" applyBorder="1"/>
    <xf numFmtId="1" fontId="9" fillId="0" borderId="11" xfId="0" applyNumberFormat="1" applyFont="1" applyFill="1" applyBorder="1" applyAlignment="1">
      <alignment horizontal="left" shrinkToFit="1"/>
    </xf>
    <xf numFmtId="1" fontId="3" fillId="0" borderId="13" xfId="0" applyNumberFormat="1" applyFont="1" applyBorder="1" applyAlignment="1">
      <alignment horizontal="right"/>
    </xf>
    <xf numFmtId="1" fontId="9" fillId="0" borderId="13" xfId="0" applyNumberFormat="1" applyFont="1" applyBorder="1" applyAlignment="1">
      <alignment horizontal="left" shrinkToFit="1"/>
    </xf>
    <xf numFmtId="3" fontId="3" fillId="2" borderId="13" xfId="0" applyNumberFormat="1" applyFont="1" applyFill="1" applyBorder="1" applyAlignment="1">
      <alignment horizontal="right" shrinkToFit="1"/>
    </xf>
    <xf numFmtId="1" fontId="9" fillId="0" borderId="13" xfId="0" applyNumberFormat="1" applyFont="1" applyFill="1" applyBorder="1" applyAlignment="1">
      <alignment horizontal="left" shrinkToFit="1"/>
    </xf>
    <xf numFmtId="1" fontId="3" fillId="2" borderId="13" xfId="0" applyNumberFormat="1" applyFont="1" applyFill="1" applyBorder="1" applyAlignment="1">
      <alignment horizontal="right" shrinkToFit="1"/>
    </xf>
    <xf numFmtId="1" fontId="2" fillId="0" borderId="14" xfId="0" applyNumberFormat="1" applyFont="1" applyBorder="1" applyAlignment="1">
      <alignment horizontal="left"/>
    </xf>
    <xf numFmtId="1" fontId="2" fillId="2" borderId="14" xfId="0" applyNumberFormat="1" applyFont="1" applyFill="1" applyBorder="1" applyAlignment="1">
      <alignment horizontal="right"/>
    </xf>
    <xf numFmtId="0" fontId="0" fillId="0" borderId="0" xfId="0" applyAlignment="1">
      <alignment horizontal="right"/>
    </xf>
    <xf numFmtId="0" fontId="0" fillId="2" borderId="1" xfId="0" applyFill="1" applyBorder="1"/>
    <xf numFmtId="3" fontId="0" fillId="2" borderId="1" xfId="0" applyNumberFormat="1" applyFill="1" applyBorder="1" applyAlignment="1">
      <alignment horizontal="right"/>
    </xf>
    <xf numFmtId="0" fontId="0" fillId="2" borderId="13" xfId="0" applyFill="1" applyBorder="1"/>
    <xf numFmtId="3" fontId="0" fillId="2" borderId="13" xfId="0" applyNumberFormat="1" applyFill="1" applyBorder="1"/>
    <xf numFmtId="3" fontId="0" fillId="2" borderId="13" xfId="0" applyNumberFormat="1" applyFill="1" applyBorder="1" applyAlignment="1">
      <alignment horizontal="right"/>
    </xf>
    <xf numFmtId="0" fontId="2" fillId="0" borderId="4" xfId="0" applyFont="1" applyFill="1" applyBorder="1"/>
    <xf numFmtId="3" fontId="2" fillId="0" borderId="15" xfId="0" applyNumberFormat="1" applyFont="1" applyFill="1" applyBorder="1"/>
    <xf numFmtId="3" fontId="2" fillId="0" borderId="18" xfId="0" applyNumberFormat="1" applyFont="1" applyFill="1" applyBorder="1"/>
    <xf numFmtId="3" fontId="3" fillId="0" borderId="16" xfId="0" applyNumberFormat="1" applyFont="1" applyFill="1" applyBorder="1"/>
    <xf numFmtId="3" fontId="3" fillId="0" borderId="12" xfId="0" applyNumberFormat="1" applyFont="1" applyBorder="1"/>
    <xf numFmtId="3" fontId="0" fillId="3" borderId="13" xfId="0" applyNumberFormat="1" applyFill="1" applyBorder="1"/>
    <xf numFmtId="3" fontId="2" fillId="3" borderId="13" xfId="1" applyNumberFormat="1" applyFont="1" applyFill="1" applyBorder="1"/>
    <xf numFmtId="1" fontId="2" fillId="0" borderId="15" xfId="0" applyNumberFormat="1" applyFont="1" applyBorder="1" applyAlignment="1">
      <alignment horizontal="left"/>
    </xf>
    <xf numFmtId="3" fontId="2" fillId="0" borderId="15" xfId="0" applyNumberFormat="1" applyFont="1" applyBorder="1" applyAlignment="1">
      <alignment horizontal="right"/>
    </xf>
    <xf numFmtId="0" fontId="3" fillId="0" borderId="11" xfId="0" applyFont="1" applyBorder="1"/>
    <xf numFmtId="1" fontId="3" fillId="0" borderId="11" xfId="0" applyNumberFormat="1" applyFont="1" applyBorder="1" applyAlignment="1">
      <alignment horizontal="left" shrinkToFit="1"/>
    </xf>
    <xf numFmtId="1" fontId="2" fillId="2" borderId="1" xfId="0" applyNumberFormat="1" applyFont="1" applyFill="1" applyBorder="1" applyAlignment="1">
      <alignment horizontal="right"/>
    </xf>
    <xf numFmtId="165" fontId="2" fillId="3" borderId="1" xfId="1" applyNumberFormat="1" applyFont="1" applyFill="1" applyBorder="1"/>
    <xf numFmtId="1" fontId="3" fillId="2" borderId="1" xfId="0" applyNumberFormat="1" applyFont="1" applyFill="1" applyBorder="1" applyAlignment="1">
      <alignment horizontal="right"/>
    </xf>
    <xf numFmtId="3" fontId="3" fillId="0" borderId="1" xfId="0" applyNumberFormat="1" applyFont="1" applyBorder="1" applyAlignment="1">
      <alignment horizontal="left"/>
    </xf>
    <xf numFmtId="0" fontId="0" fillId="3" borderId="1" xfId="0" applyFill="1" applyBorder="1"/>
    <xf numFmtId="3" fontId="2" fillId="0" borderId="11" xfId="0" applyNumberFormat="1" applyFont="1" applyBorder="1"/>
    <xf numFmtId="3" fontId="2" fillId="0" borderId="11" xfId="0" applyNumberFormat="1" applyFont="1" applyBorder="1" applyAlignment="1">
      <alignment horizontal="left"/>
    </xf>
    <xf numFmtId="3" fontId="2" fillId="0" borderId="11" xfId="0" applyNumberFormat="1" applyFont="1" applyBorder="1" applyAlignment="1">
      <alignment horizontal="right"/>
    </xf>
    <xf numFmtId="3" fontId="0" fillId="0" borderId="13" xfId="0" applyNumberFormat="1" applyBorder="1" applyAlignment="1">
      <alignment horizontal="right"/>
    </xf>
    <xf numFmtId="3" fontId="2" fillId="0" borderId="7" xfId="0" applyNumberFormat="1" applyFont="1" applyBorder="1"/>
    <xf numFmtId="1" fontId="2" fillId="0" borderId="8" xfId="0" applyNumberFormat="1" applyFont="1" applyBorder="1" applyAlignment="1">
      <alignment horizontal="left"/>
    </xf>
    <xf numFmtId="3" fontId="2" fillId="0" borderId="8" xfId="0" applyNumberFormat="1" applyFont="1" applyBorder="1" applyAlignment="1">
      <alignment horizontal="right"/>
    </xf>
    <xf numFmtId="1" fontId="3" fillId="0" borderId="8" xfId="0" applyNumberFormat="1" applyFont="1" applyBorder="1" applyAlignment="1">
      <alignment horizontal="left" shrinkToFit="1"/>
    </xf>
    <xf numFmtId="3" fontId="3" fillId="0" borderId="8" xfId="0" applyNumberFormat="1" applyFont="1" applyBorder="1" applyAlignment="1">
      <alignment horizontal="right" shrinkToFit="1"/>
    </xf>
    <xf numFmtId="1" fontId="3" fillId="0" borderId="13" xfId="0" applyNumberFormat="1" applyFont="1" applyBorder="1" applyAlignment="1">
      <alignment horizontal="left" shrinkToFit="1"/>
    </xf>
    <xf numFmtId="3" fontId="2" fillId="0" borderId="14" xfId="0" applyNumberFormat="1" applyFont="1" applyBorder="1" applyAlignment="1">
      <alignment horizontal="right"/>
    </xf>
    <xf numFmtId="3" fontId="2" fillId="0" borderId="3" xfId="0" applyNumberFormat="1" applyFont="1" applyBorder="1" applyAlignment="1">
      <alignment horizontal="centerContinuous"/>
    </xf>
    <xf numFmtId="0" fontId="0" fillId="0" borderId="1" xfId="0" applyBorder="1"/>
    <xf numFmtId="3" fontId="3" fillId="0" borderId="7" xfId="0" applyNumberFormat="1" applyFont="1" applyBorder="1" applyAlignment="1">
      <alignment horizontal="center"/>
    </xf>
    <xf numFmtId="3" fontId="2" fillId="0" borderId="8" xfId="0" applyNumberFormat="1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/>
    </xf>
    <xf numFmtId="0" fontId="0" fillId="0" borderId="19" xfId="0" applyBorder="1"/>
    <xf numFmtId="3" fontId="3" fillId="0" borderId="13" xfId="0" applyNumberFormat="1" applyFont="1" applyBorder="1" applyAlignment="1">
      <alignment horizontal="left"/>
    </xf>
    <xf numFmtId="3" fontId="2" fillId="0" borderId="1" xfId="0" applyNumberFormat="1" applyFont="1" applyBorder="1"/>
    <xf numFmtId="3" fontId="2" fillId="0" borderId="14" xfId="1" applyNumberFormat="1" applyFont="1" applyFill="1" applyBorder="1"/>
    <xf numFmtId="0" fontId="2" fillId="0" borderId="14" xfId="0" applyFont="1" applyFill="1" applyBorder="1"/>
    <xf numFmtId="0" fontId="0" fillId="0" borderId="20" xfId="0" applyFill="1" applyBorder="1"/>
    <xf numFmtId="3" fontId="3" fillId="0" borderId="21" xfId="0" applyNumberFormat="1" applyFont="1" applyBorder="1"/>
    <xf numFmtId="0" fontId="3" fillId="0" borderId="22" xfId="0" applyFont="1" applyBorder="1" applyAlignment="1">
      <alignment horizontal="right"/>
    </xf>
    <xf numFmtId="0" fontId="0" fillId="0" borderId="23" xfId="0" applyBorder="1"/>
    <xf numFmtId="37" fontId="2" fillId="0" borderId="13" xfId="0" applyNumberFormat="1" applyFont="1" applyFill="1" applyBorder="1"/>
    <xf numFmtId="37" fontId="2" fillId="2" borderId="13" xfId="0" applyNumberFormat="1" applyFont="1" applyFill="1" applyBorder="1" applyAlignment="1">
      <alignment horizontal="right"/>
    </xf>
    <xf numFmtId="37" fontId="2" fillId="2" borderId="13" xfId="0" applyNumberFormat="1" applyFont="1" applyFill="1" applyBorder="1"/>
    <xf numFmtId="37" fontId="3" fillId="0" borderId="11" xfId="0" applyNumberFormat="1" applyFont="1" applyFill="1" applyBorder="1"/>
    <xf numFmtId="1" fontId="2" fillId="0" borderId="0" xfId="0" applyNumberFormat="1" applyFont="1" applyFill="1" applyBorder="1" applyAlignment="1">
      <alignment horizontal="right"/>
    </xf>
    <xf numFmtId="3" fontId="0" fillId="0" borderId="0" xfId="0" applyNumberFormat="1" applyFill="1" applyAlignment="1">
      <alignment horizontal="right"/>
    </xf>
    <xf numFmtId="3" fontId="2" fillId="2" borderId="11" xfId="0" applyNumberFormat="1" applyFont="1" applyFill="1" applyBorder="1"/>
    <xf numFmtId="3" fontId="2" fillId="2" borderId="11" xfId="0" applyNumberFormat="1" applyFont="1" applyFill="1" applyBorder="1" applyAlignment="1">
      <alignment horizontal="right"/>
    </xf>
    <xf numFmtId="1" fontId="2" fillId="0" borderId="1" xfId="0" applyNumberFormat="1" applyFont="1" applyFill="1" applyBorder="1" applyAlignment="1">
      <alignment horizontal="right"/>
    </xf>
    <xf numFmtId="3" fontId="3" fillId="2" borderId="13" xfId="0" applyNumberFormat="1" applyFont="1" applyFill="1" applyBorder="1"/>
    <xf numFmtId="3" fontId="3" fillId="2" borderId="13" xfId="0" applyNumberFormat="1" applyFont="1" applyFill="1" applyBorder="1" applyAlignment="1">
      <alignment horizontal="right"/>
    </xf>
    <xf numFmtId="1" fontId="0" fillId="0" borderId="6" xfId="0" applyNumberFormat="1" applyBorder="1"/>
    <xf numFmtId="1" fontId="3" fillId="0" borderId="8" xfId="0" applyNumberFormat="1" applyFont="1" applyBorder="1" applyAlignment="1">
      <alignment horizontal="center"/>
    </xf>
    <xf numFmtId="1" fontId="2" fillId="0" borderId="8" xfId="0" applyNumberFormat="1" applyFont="1" applyBorder="1" applyAlignment="1">
      <alignment horizontal="center" vertical="top" wrapText="1"/>
    </xf>
    <xf numFmtId="1" fontId="2" fillId="3" borderId="13" xfId="0" applyNumberFormat="1" applyFont="1" applyFill="1" applyBorder="1" applyAlignment="1">
      <alignment horizontal="right"/>
    </xf>
    <xf numFmtId="1" fontId="2" fillId="3" borderId="13" xfId="0" applyNumberFormat="1" applyFont="1" applyFill="1" applyBorder="1" applyAlignment="1">
      <alignment horizontal="centerContinuous"/>
    </xf>
    <xf numFmtId="1" fontId="2" fillId="0" borderId="13" xfId="0" applyNumberFormat="1" applyFont="1" applyBorder="1"/>
    <xf numFmtId="3" fontId="0" fillId="0" borderId="14" xfId="0" applyNumberFormat="1" applyBorder="1"/>
    <xf numFmtId="0" fontId="0" fillId="0" borderId="14" xfId="0" applyBorder="1"/>
    <xf numFmtId="1" fontId="0" fillId="0" borderId="14" xfId="0" applyNumberFormat="1" applyBorder="1"/>
    <xf numFmtId="1" fontId="3" fillId="0" borderId="11" xfId="1" applyNumberFormat="1" applyFont="1" applyFill="1" applyBorder="1"/>
    <xf numFmtId="3" fontId="3" fillId="0" borderId="0" xfId="0" applyNumberFormat="1" applyFont="1" applyBorder="1"/>
    <xf numFmtId="1" fontId="3" fillId="0" borderId="13" xfId="0" applyNumberFormat="1" applyFont="1" applyBorder="1"/>
    <xf numFmtId="1" fontId="2" fillId="0" borderId="1" xfId="0" applyNumberFormat="1" applyFont="1" applyBorder="1"/>
    <xf numFmtId="1" fontId="2" fillId="2" borderId="13" xfId="0" applyNumberFormat="1" applyFont="1" applyFill="1" applyBorder="1"/>
    <xf numFmtId="0" fontId="2" fillId="2" borderId="1" xfId="0" applyFont="1" applyFill="1" applyBorder="1"/>
    <xf numFmtId="1" fontId="2" fillId="2" borderId="1" xfId="0" applyNumberFormat="1" applyFont="1" applyFill="1" applyBorder="1"/>
    <xf numFmtId="0" fontId="0" fillId="2" borderId="6" xfId="0" applyFill="1" applyBorder="1"/>
    <xf numFmtId="3" fontId="2" fillId="4" borderId="14" xfId="0" applyNumberFormat="1" applyFont="1" applyFill="1" applyBorder="1"/>
    <xf numFmtId="3" fontId="2" fillId="3" borderId="14" xfId="0" applyNumberFormat="1" applyFont="1" applyFill="1" applyBorder="1"/>
    <xf numFmtId="1" fontId="3" fillId="0" borderId="11" xfId="0" applyNumberFormat="1" applyFont="1" applyBorder="1"/>
    <xf numFmtId="1" fontId="0" fillId="0" borderId="0" xfId="0" applyNumberFormat="1"/>
    <xf numFmtId="3" fontId="2" fillId="0" borderId="6" xfId="0" applyNumberFormat="1" applyFont="1" applyBorder="1" applyAlignment="1">
      <alignment horizontal="right"/>
    </xf>
    <xf numFmtId="3" fontId="3" fillId="0" borderId="8" xfId="0" applyNumberFormat="1" applyFont="1" applyBorder="1" applyAlignment="1">
      <alignment horizontal="right"/>
    </xf>
    <xf numFmtId="0" fontId="2" fillId="0" borderId="16" xfId="0" applyNumberFormat="1" applyFont="1" applyBorder="1" applyAlignment="1">
      <alignment horizontal="right"/>
    </xf>
    <xf numFmtId="3" fontId="2" fillId="0" borderId="13" xfId="0" applyNumberFormat="1" applyFont="1" applyBorder="1" applyAlignment="1">
      <alignment shrinkToFit="1"/>
    </xf>
    <xf numFmtId="3" fontId="2" fillId="2" borderId="13" xfId="1" applyNumberFormat="1" applyFont="1" applyFill="1" applyBorder="1"/>
    <xf numFmtId="0" fontId="2" fillId="2" borderId="0" xfId="0" applyFont="1" applyFill="1"/>
    <xf numFmtId="3" fontId="3" fillId="0" borderId="14" xfId="1" applyNumberFormat="1" applyFont="1" applyFill="1" applyBorder="1"/>
    <xf numFmtId="3" fontId="3" fillId="0" borderId="14" xfId="0" applyNumberFormat="1" applyFont="1" applyBorder="1"/>
    <xf numFmtId="3" fontId="4" fillId="3" borderId="13" xfId="1" applyNumberFormat="1" applyFont="1" applyFill="1" applyBorder="1"/>
    <xf numFmtId="3" fontId="2" fillId="2" borderId="1" xfId="1" applyNumberFormat="1" applyFont="1" applyFill="1" applyBorder="1"/>
    <xf numFmtId="3" fontId="2" fillId="4" borderId="14" xfId="1" applyNumberFormat="1" applyFont="1" applyFill="1" applyBorder="1"/>
    <xf numFmtId="1" fontId="2" fillId="0" borderId="14" xfId="0" applyNumberFormat="1" applyFont="1" applyBorder="1" applyAlignment="1">
      <alignment horizontal="left" shrinkToFit="1"/>
    </xf>
    <xf numFmtId="0" fontId="2" fillId="3" borderId="14" xfId="0" applyFont="1" applyFill="1" applyBorder="1" applyAlignment="1">
      <alignment horizontal="centerContinuous"/>
    </xf>
    <xf numFmtId="3" fontId="2" fillId="0" borderId="0" xfId="0" applyNumberFormat="1" applyFont="1" applyAlignment="1">
      <alignment horizontal="right"/>
    </xf>
    <xf numFmtId="0" fontId="10" fillId="0" borderId="0" xfId="0" applyFont="1"/>
    <xf numFmtId="3" fontId="2" fillId="0" borderId="4" xfId="0" applyNumberFormat="1" applyFont="1" applyBorder="1" applyAlignment="1">
      <alignment horizontal="centerContinuous"/>
    </xf>
    <xf numFmtId="3" fontId="2" fillId="0" borderId="13" xfId="2" applyNumberFormat="1" applyFont="1" applyBorder="1" applyAlignment="1">
      <alignment horizontal="centerContinuous"/>
    </xf>
    <xf numFmtId="3" fontId="2" fillId="0" borderId="2" xfId="0" applyNumberFormat="1" applyFont="1" applyFill="1" applyBorder="1" applyAlignment="1">
      <alignment horizontal="centerContinuous"/>
    </xf>
    <xf numFmtId="3" fontId="2" fillId="0" borderId="5" xfId="0" applyNumberFormat="1" applyFont="1" applyBorder="1" applyAlignment="1">
      <alignment horizontal="right"/>
    </xf>
    <xf numFmtId="0" fontId="2" fillId="0" borderId="4" xfId="2" applyNumberFormat="1" applyFont="1" applyBorder="1" applyAlignment="1">
      <alignment horizontal="centerContinuous"/>
    </xf>
    <xf numFmtId="0" fontId="2" fillId="0" borderId="13" xfId="2" applyFont="1" applyBorder="1" applyAlignment="1">
      <alignment horizontal="centerContinuous"/>
    </xf>
    <xf numFmtId="3" fontId="2" fillId="0" borderId="2" xfId="0" applyNumberFormat="1" applyFont="1" applyFill="1" applyBorder="1" applyAlignment="1">
      <alignment horizontal="center"/>
    </xf>
    <xf numFmtId="0" fontId="2" fillId="0" borderId="2" xfId="0" applyFont="1" applyBorder="1"/>
    <xf numFmtId="0" fontId="2" fillId="0" borderId="13" xfId="0" applyFont="1" applyBorder="1" applyAlignment="1">
      <alignment horizontal="center"/>
    </xf>
    <xf numFmtId="3" fontId="2" fillId="0" borderId="13" xfId="0" applyNumberFormat="1" applyFont="1" applyBorder="1" applyAlignment="1">
      <alignment horizontal="center"/>
    </xf>
    <xf numFmtId="0" fontId="2" fillId="2" borderId="11" xfId="0" applyNumberFormat="1" applyFont="1" applyFill="1" applyBorder="1" applyAlignment="1">
      <alignment horizontal="right"/>
    </xf>
    <xf numFmtId="0" fontId="2" fillId="2" borderId="11" xfId="0" applyFont="1" applyFill="1" applyBorder="1"/>
    <xf numFmtId="3" fontId="3" fillId="0" borderId="13" xfId="1" applyNumberFormat="1" applyFont="1" applyFill="1" applyBorder="1"/>
    <xf numFmtId="3" fontId="3" fillId="0" borderId="13" xfId="1" applyNumberFormat="1" applyFont="1" applyFill="1" applyBorder="1" applyAlignment="1">
      <alignment horizontal="right"/>
    </xf>
    <xf numFmtId="3" fontId="3" fillId="0" borderId="13" xfId="0" applyNumberFormat="1" applyFont="1" applyBorder="1"/>
    <xf numFmtId="0" fontId="5" fillId="0" borderId="13" xfId="0" applyFont="1" applyBorder="1"/>
    <xf numFmtId="164" fontId="2" fillId="0" borderId="0" xfId="0" applyNumberFormat="1" applyFont="1" applyBorder="1"/>
    <xf numFmtId="3" fontId="2" fillId="2" borderId="14" xfId="1" applyNumberFormat="1" applyFont="1" applyFill="1" applyBorder="1"/>
    <xf numFmtId="3" fontId="2" fillId="2" borderId="14" xfId="0" applyNumberFormat="1" applyFont="1" applyFill="1" applyBorder="1"/>
    <xf numFmtId="3" fontId="10" fillId="0" borderId="13" xfId="0" applyNumberFormat="1" applyFont="1" applyBorder="1"/>
    <xf numFmtId="3" fontId="2" fillId="0" borderId="14" xfId="0" applyNumberFormat="1" applyFont="1" applyBorder="1"/>
    <xf numFmtId="3" fontId="2" fillId="2" borderId="14" xfId="0" applyNumberFormat="1" applyFont="1" applyFill="1" applyBorder="1" applyAlignment="1">
      <alignment horizontal="right"/>
    </xf>
    <xf numFmtId="3" fontId="3" fillId="2" borderId="11" xfId="1" applyNumberFormat="1" applyFont="1" applyFill="1" applyBorder="1" applyAlignment="1">
      <alignment horizontal="right"/>
    </xf>
    <xf numFmtId="3" fontId="0" fillId="0" borderId="2" xfId="0" applyNumberFormat="1" applyFill="1" applyBorder="1"/>
    <xf numFmtId="3" fontId="0" fillId="2" borderId="11" xfId="0" applyNumberFormat="1" applyFill="1" applyBorder="1" applyAlignment="1">
      <alignment horizontal="right"/>
    </xf>
    <xf numFmtId="3" fontId="2" fillId="0" borderId="1" xfId="0" applyNumberFormat="1" applyFont="1" applyBorder="1" applyAlignment="1">
      <alignment horizontal="right"/>
    </xf>
    <xf numFmtId="3" fontId="3" fillId="0" borderId="7" xfId="1" applyNumberFormat="1" applyFont="1" applyFill="1" applyBorder="1" applyAlignment="1">
      <alignment horizontal="right"/>
    </xf>
    <xf numFmtId="3" fontId="3" fillId="2" borderId="13" xfId="1" applyNumberFormat="1" applyFont="1" applyFill="1" applyBorder="1"/>
    <xf numFmtId="3" fontId="0" fillId="2" borderId="16" xfId="0" applyNumberFormat="1" applyFill="1" applyBorder="1"/>
    <xf numFmtId="3" fontId="2" fillId="2" borderId="7" xfId="0" applyNumberFormat="1" applyFont="1" applyFill="1" applyBorder="1"/>
    <xf numFmtId="3" fontId="2" fillId="2" borderId="10" xfId="0" applyNumberFormat="1" applyFont="1" applyFill="1" applyBorder="1" applyAlignment="1">
      <alignment horizontal="right"/>
    </xf>
    <xf numFmtId="164" fontId="2" fillId="2" borderId="0" xfId="0" applyNumberFormat="1" applyFont="1" applyFill="1"/>
    <xf numFmtId="3" fontId="11" fillId="0" borderId="13" xfId="0" applyNumberFormat="1" applyFont="1" applyBorder="1"/>
    <xf numFmtId="1" fontId="2" fillId="6" borderId="11" xfId="0" applyNumberFormat="1" applyFont="1" applyFill="1" applyBorder="1" applyAlignment="1">
      <alignment horizontal="right"/>
    </xf>
    <xf numFmtId="3" fontId="2" fillId="6" borderId="1" xfId="0" applyNumberFormat="1" applyFont="1" applyFill="1" applyBorder="1"/>
    <xf numFmtId="3" fontId="2" fillId="6" borderId="1" xfId="0" applyNumberFormat="1" applyFont="1" applyFill="1" applyBorder="1" applyAlignment="1">
      <alignment horizontal="right"/>
    </xf>
    <xf numFmtId="1" fontId="2" fillId="6" borderId="13" xfId="0" applyNumberFormat="1" applyFont="1" applyFill="1" applyBorder="1" applyAlignment="1">
      <alignment horizontal="right"/>
    </xf>
    <xf numFmtId="0" fontId="0" fillId="6" borderId="0" xfId="0" applyFill="1"/>
    <xf numFmtId="3" fontId="0" fillId="6" borderId="4" xfId="0" applyNumberFormat="1" applyFill="1" applyBorder="1" applyAlignment="1">
      <alignment horizontal="right"/>
    </xf>
    <xf numFmtId="3" fontId="2" fillId="6" borderId="18" xfId="0" applyNumberFormat="1" applyFont="1" applyFill="1" applyBorder="1" applyAlignment="1">
      <alignment horizontal="right"/>
    </xf>
    <xf numFmtId="3" fontId="2" fillId="6" borderId="13" xfId="0" applyNumberFormat="1" applyFont="1" applyFill="1" applyBorder="1" applyAlignment="1">
      <alignment horizontal="right"/>
    </xf>
    <xf numFmtId="3" fontId="2" fillId="6" borderId="13" xfId="0" applyNumberFormat="1" applyFont="1" applyFill="1" applyBorder="1"/>
    <xf numFmtId="3" fontId="0" fillId="6" borderId="13" xfId="0" applyNumberFormat="1" applyFill="1" applyBorder="1" applyAlignment="1">
      <alignment horizontal="right"/>
    </xf>
    <xf numFmtId="3" fontId="2" fillId="6" borderId="14" xfId="0" applyNumberFormat="1" applyFont="1" applyFill="1" applyBorder="1" applyAlignment="1">
      <alignment horizontal="right"/>
    </xf>
    <xf numFmtId="3" fontId="2" fillId="6" borderId="14" xfId="0" applyNumberFormat="1" applyFont="1" applyFill="1" applyBorder="1"/>
    <xf numFmtId="37" fontId="2" fillId="6" borderId="13" xfId="0" applyNumberFormat="1" applyFont="1" applyFill="1" applyBorder="1"/>
    <xf numFmtId="3" fontId="2" fillId="3" borderId="13" xfId="0" applyNumberFormat="1" applyFont="1" applyFill="1" applyBorder="1" applyAlignment="1">
      <alignment horizontal="right"/>
    </xf>
    <xf numFmtId="3" fontId="2" fillId="6" borderId="13" xfId="0" applyNumberFormat="1" applyFont="1" applyFill="1" applyBorder="1" applyAlignment="1">
      <alignment horizontal="right" shrinkToFit="1"/>
    </xf>
    <xf numFmtId="3" fontId="2" fillId="6" borderId="13" xfId="1" applyNumberFormat="1" applyFont="1" applyFill="1" applyBorder="1"/>
    <xf numFmtId="3" fontId="3" fillId="6" borderId="14" xfId="1" applyNumberFormat="1" applyFont="1" applyFill="1" applyBorder="1" applyAlignment="1">
      <alignment horizontal="right"/>
    </xf>
    <xf numFmtId="3" fontId="3" fillId="6" borderId="14" xfId="1" applyNumberFormat="1" applyFont="1" applyFill="1" applyBorder="1"/>
    <xf numFmtId="3" fontId="2" fillId="6" borderId="1" xfId="1" applyNumberFormat="1" applyFont="1" applyFill="1" applyBorder="1"/>
    <xf numFmtId="3" fontId="2" fillId="6" borderId="14" xfId="1" applyNumberFormat="1" applyFont="1" applyFill="1" applyBorder="1"/>
    <xf numFmtId="3" fontId="3" fillId="0" borderId="7" xfId="1" applyNumberFormat="1" applyFont="1" applyFill="1" applyBorder="1"/>
    <xf numFmtId="3" fontId="2" fillId="0" borderId="1" xfId="1" applyNumberFormat="1" applyFont="1" applyFill="1" applyBorder="1"/>
    <xf numFmtId="3" fontId="3" fillId="0" borderId="5" xfId="1" applyNumberFormat="1" applyFont="1" applyFill="1" applyBorder="1"/>
    <xf numFmtId="3" fontId="2" fillId="0" borderId="15" xfId="1" applyNumberFormat="1" applyFont="1" applyFill="1" applyBorder="1"/>
    <xf numFmtId="3" fontId="4" fillId="0" borderId="11" xfId="1" applyNumberFormat="1" applyFont="1" applyFill="1" applyBorder="1"/>
    <xf numFmtId="3" fontId="2" fillId="0" borderId="10" xfId="0" applyNumberFormat="1" applyFont="1" applyFill="1" applyBorder="1"/>
    <xf numFmtId="3" fontId="0" fillId="6" borderId="7" xfId="0" applyNumberFormat="1" applyFill="1" applyBorder="1" applyAlignment="1">
      <alignment horizontal="right"/>
    </xf>
    <xf numFmtId="0" fontId="0" fillId="5" borderId="13" xfId="0" applyFill="1" applyBorder="1"/>
    <xf numFmtId="0" fontId="12" fillId="0" borderId="17" xfId="0" applyFont="1" applyBorder="1" applyAlignment="1">
      <alignment horizontal="center" wrapText="1"/>
    </xf>
    <xf numFmtId="166" fontId="12" fillId="0" borderId="17" xfId="0" applyNumberFormat="1" applyFont="1" applyBorder="1" applyAlignment="1">
      <alignment horizontal="center" wrapText="1"/>
    </xf>
    <xf numFmtId="0" fontId="0" fillId="0" borderId="0" xfId="0" applyAlignment="1">
      <alignment wrapText="1"/>
    </xf>
    <xf numFmtId="0" fontId="13" fillId="0" borderId="0" xfId="0" applyFont="1" applyAlignment="1">
      <alignment horizontal="left"/>
    </xf>
    <xf numFmtId="166" fontId="0" fillId="0" borderId="0" xfId="0" applyNumberFormat="1" applyAlignment="1">
      <alignment horizontal="right"/>
    </xf>
    <xf numFmtId="0" fontId="0" fillId="0" borderId="0" xfId="0" applyAlignment="1">
      <alignment horizontal="left"/>
    </xf>
    <xf numFmtId="166" fontId="11" fillId="0" borderId="0" xfId="0" applyNumberFormat="1" applyFont="1" applyAlignment="1">
      <alignment horizontal="right"/>
    </xf>
    <xf numFmtId="0" fontId="13" fillId="0" borderId="0" xfId="0" applyFont="1" applyAlignment="1">
      <alignment horizontal="left" wrapText="1"/>
    </xf>
    <xf numFmtId="0" fontId="13" fillId="5" borderId="0" xfId="0" applyFont="1" applyFill="1" applyAlignment="1">
      <alignment horizontal="left" wrapText="1"/>
    </xf>
    <xf numFmtId="166" fontId="0" fillId="5" borderId="0" xfId="0" applyNumberFormat="1" applyFill="1" applyAlignment="1">
      <alignment horizontal="right"/>
    </xf>
    <xf numFmtId="166" fontId="11" fillId="5" borderId="0" xfId="0" applyNumberFormat="1" applyFont="1" applyFill="1" applyAlignment="1">
      <alignment horizontal="right"/>
    </xf>
    <xf numFmtId="3" fontId="2" fillId="6" borderId="11" xfId="0" applyNumberFormat="1" applyFont="1" applyFill="1" applyBorder="1"/>
    <xf numFmtId="3" fontId="0" fillId="6" borderId="13" xfId="0" applyNumberFormat="1" applyFill="1" applyBorder="1"/>
    <xf numFmtId="3" fontId="3" fillId="6" borderId="11" xfId="0" applyNumberFormat="1" applyFont="1" applyFill="1" applyBorder="1"/>
    <xf numFmtId="3" fontId="0" fillId="6" borderId="7" xfId="0" applyNumberFormat="1" applyFill="1" applyBorder="1"/>
    <xf numFmtId="1" fontId="2" fillId="6" borderId="13" xfId="0" applyNumberFormat="1" applyFont="1" applyFill="1" applyBorder="1" applyAlignment="1">
      <alignment horizontal="left"/>
    </xf>
    <xf numFmtId="0" fontId="2" fillId="6" borderId="13" xfId="0" applyFont="1" applyFill="1" applyBorder="1"/>
    <xf numFmtId="3" fontId="3" fillId="6" borderId="11" xfId="1" applyNumberFormat="1" applyFont="1" applyFill="1" applyBorder="1"/>
    <xf numFmtId="3" fontId="2" fillId="6" borderId="7" xfId="0" applyNumberFormat="1" applyFont="1" applyFill="1" applyBorder="1"/>
    <xf numFmtId="1" fontId="2" fillId="6" borderId="11" xfId="0" applyNumberFormat="1" applyFont="1" applyFill="1" applyBorder="1" applyAlignment="1">
      <alignment horizontal="left"/>
    </xf>
    <xf numFmtId="3" fontId="3" fillId="6" borderId="13" xfId="0" applyNumberFormat="1" applyFont="1" applyFill="1" applyBorder="1"/>
    <xf numFmtId="0" fontId="0" fillId="6" borderId="13" xfId="0" applyFill="1" applyBorder="1"/>
    <xf numFmtId="3" fontId="14" fillId="0" borderId="13" xfId="0" applyNumberFormat="1" applyFont="1" applyFill="1" applyBorder="1"/>
    <xf numFmtId="1" fontId="2" fillId="0" borderId="7" xfId="0" applyNumberFormat="1" applyFont="1" applyFill="1" applyBorder="1" applyAlignment="1">
      <alignment horizontal="left"/>
    </xf>
    <xf numFmtId="3" fontId="2" fillId="6" borderId="22" xfId="0" applyNumberFormat="1" applyFont="1" applyFill="1" applyBorder="1" applyAlignment="1">
      <alignment horizontal="right"/>
    </xf>
    <xf numFmtId="3" fontId="2" fillId="6" borderId="22" xfId="0" applyNumberFormat="1" applyFont="1" applyFill="1" applyBorder="1"/>
    <xf numFmtId="1" fontId="7" fillId="6" borderId="13" xfId="0" applyNumberFormat="1" applyFont="1" applyFill="1" applyBorder="1" applyAlignment="1">
      <alignment horizontal="left"/>
    </xf>
    <xf numFmtId="3" fontId="0" fillId="6" borderId="11" xfId="0" applyNumberFormat="1" applyFill="1" applyBorder="1"/>
    <xf numFmtId="1" fontId="2" fillId="6" borderId="1" xfId="0" applyNumberFormat="1" applyFont="1" applyFill="1" applyBorder="1" applyAlignment="1">
      <alignment horizontal="left"/>
    </xf>
    <xf numFmtId="37" fontId="3" fillId="6" borderId="11" xfId="0" applyNumberFormat="1" applyFont="1" applyFill="1" applyBorder="1"/>
    <xf numFmtId="3" fontId="3" fillId="6" borderId="13" xfId="1" applyNumberFormat="1" applyFont="1" applyFill="1" applyBorder="1"/>
    <xf numFmtId="3" fontId="3" fillId="6" borderId="7" xfId="1" applyNumberFormat="1" applyFont="1" applyFill="1" applyBorder="1" applyAlignment="1">
      <alignment horizontal="right"/>
    </xf>
    <xf numFmtId="3" fontId="0" fillId="6" borderId="16" xfId="0" applyNumberFormat="1" applyFill="1" applyBorder="1"/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3" fontId="2" fillId="0" borderId="2" xfId="0" applyNumberFormat="1" applyFont="1" applyFill="1" applyBorder="1" applyAlignment="1">
      <alignment horizontal="center"/>
    </xf>
    <xf numFmtId="3" fontId="2" fillId="0" borderId="3" xfId="0" applyNumberFormat="1" applyFont="1" applyFill="1" applyBorder="1" applyAlignment="1">
      <alignment horizontal="center"/>
    </xf>
    <xf numFmtId="3" fontId="2" fillId="0" borderId="4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13" xfId="0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3" fontId="2" fillId="0" borderId="2" xfId="0" applyNumberFormat="1" applyFont="1" applyBorder="1" applyAlignment="1">
      <alignment horizontal="center"/>
    </xf>
    <xf numFmtId="3" fontId="2" fillId="0" borderId="3" xfId="0" applyNumberFormat="1" applyFont="1" applyBorder="1" applyAlignment="1">
      <alignment horizontal="center"/>
    </xf>
    <xf numFmtId="3" fontId="2" fillId="0" borderId="4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3" fontId="3" fillId="0" borderId="7" xfId="0" applyNumberFormat="1" applyFont="1" applyBorder="1" applyAlignment="1">
      <alignment horizontal="center" vertical="top" wrapText="1"/>
    </xf>
    <xf numFmtId="3" fontId="3" fillId="0" borderId="11" xfId="0" applyNumberFormat="1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/>
    </xf>
    <xf numFmtId="0" fontId="0" fillId="0" borderId="0" xfId="0" applyNumberFormat="1" applyAlignment="1">
      <alignment horizontal="center"/>
    </xf>
  </cellXfs>
  <cellStyles count="3">
    <cellStyle name="Blanck" xfId="2"/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9"/>
  <sheetViews>
    <sheetView topLeftCell="C3" zoomScaleNormal="100" workbookViewId="0">
      <selection activeCell="J1" sqref="J1"/>
    </sheetView>
  </sheetViews>
  <sheetFormatPr defaultRowHeight="14.4" x14ac:dyDescent="0.3"/>
  <cols>
    <col min="1" max="1" width="3.6640625" customWidth="1"/>
    <col min="2" max="4" width="15.6640625" customWidth="1"/>
    <col min="5" max="5" width="3.6640625" style="10" customWidth="1"/>
    <col min="6" max="6" width="35.6640625" customWidth="1"/>
    <col min="7" max="7" width="19.33203125" style="135" customWidth="1"/>
    <col min="8" max="10" width="15.6640625" customWidth="1"/>
    <col min="11" max="11" width="3.6640625" style="136" customWidth="1"/>
    <col min="257" max="257" width="3.6640625" customWidth="1"/>
    <col min="258" max="260" width="15.6640625" customWidth="1"/>
    <col min="261" max="261" width="3.6640625" customWidth="1"/>
    <col min="262" max="262" width="35.6640625" customWidth="1"/>
    <col min="263" max="263" width="19.33203125" customWidth="1"/>
    <col min="264" max="266" width="15.6640625" customWidth="1"/>
    <col min="267" max="267" width="3.6640625" customWidth="1"/>
    <col min="513" max="513" width="3.6640625" customWidth="1"/>
    <col min="514" max="516" width="15.6640625" customWidth="1"/>
    <col min="517" max="517" width="3.6640625" customWidth="1"/>
    <col min="518" max="518" width="35.6640625" customWidth="1"/>
    <col min="519" max="519" width="19.33203125" customWidth="1"/>
    <col min="520" max="522" width="15.6640625" customWidth="1"/>
    <col min="523" max="523" width="3.6640625" customWidth="1"/>
    <col min="769" max="769" width="3.6640625" customWidth="1"/>
    <col min="770" max="772" width="15.6640625" customWidth="1"/>
    <col min="773" max="773" width="3.6640625" customWidth="1"/>
    <col min="774" max="774" width="35.6640625" customWidth="1"/>
    <col min="775" max="775" width="19.33203125" customWidth="1"/>
    <col min="776" max="778" width="15.6640625" customWidth="1"/>
    <col min="779" max="779" width="3.6640625" customWidth="1"/>
    <col min="1025" max="1025" width="3.6640625" customWidth="1"/>
    <col min="1026" max="1028" width="15.6640625" customWidth="1"/>
    <col min="1029" max="1029" width="3.6640625" customWidth="1"/>
    <col min="1030" max="1030" width="35.6640625" customWidth="1"/>
    <col min="1031" max="1031" width="19.33203125" customWidth="1"/>
    <col min="1032" max="1034" width="15.6640625" customWidth="1"/>
    <col min="1035" max="1035" width="3.6640625" customWidth="1"/>
    <col min="1281" max="1281" width="3.6640625" customWidth="1"/>
    <col min="1282" max="1284" width="15.6640625" customWidth="1"/>
    <col min="1285" max="1285" width="3.6640625" customWidth="1"/>
    <col min="1286" max="1286" width="35.6640625" customWidth="1"/>
    <col min="1287" max="1287" width="19.33203125" customWidth="1"/>
    <col min="1288" max="1290" width="15.6640625" customWidth="1"/>
    <col min="1291" max="1291" width="3.6640625" customWidth="1"/>
    <col min="1537" max="1537" width="3.6640625" customWidth="1"/>
    <col min="1538" max="1540" width="15.6640625" customWidth="1"/>
    <col min="1541" max="1541" width="3.6640625" customWidth="1"/>
    <col min="1542" max="1542" width="35.6640625" customWidth="1"/>
    <col min="1543" max="1543" width="19.33203125" customWidth="1"/>
    <col min="1544" max="1546" width="15.6640625" customWidth="1"/>
    <col min="1547" max="1547" width="3.6640625" customWidth="1"/>
    <col min="1793" max="1793" width="3.6640625" customWidth="1"/>
    <col min="1794" max="1796" width="15.6640625" customWidth="1"/>
    <col min="1797" max="1797" width="3.6640625" customWidth="1"/>
    <col min="1798" max="1798" width="35.6640625" customWidth="1"/>
    <col min="1799" max="1799" width="19.33203125" customWidth="1"/>
    <col min="1800" max="1802" width="15.6640625" customWidth="1"/>
    <col min="1803" max="1803" width="3.6640625" customWidth="1"/>
    <col min="2049" max="2049" width="3.6640625" customWidth="1"/>
    <col min="2050" max="2052" width="15.6640625" customWidth="1"/>
    <col min="2053" max="2053" width="3.6640625" customWidth="1"/>
    <col min="2054" max="2054" width="35.6640625" customWidth="1"/>
    <col min="2055" max="2055" width="19.33203125" customWidth="1"/>
    <col min="2056" max="2058" width="15.6640625" customWidth="1"/>
    <col min="2059" max="2059" width="3.6640625" customWidth="1"/>
    <col min="2305" max="2305" width="3.6640625" customWidth="1"/>
    <col min="2306" max="2308" width="15.6640625" customWidth="1"/>
    <col min="2309" max="2309" width="3.6640625" customWidth="1"/>
    <col min="2310" max="2310" width="35.6640625" customWidth="1"/>
    <col min="2311" max="2311" width="19.33203125" customWidth="1"/>
    <col min="2312" max="2314" width="15.6640625" customWidth="1"/>
    <col min="2315" max="2315" width="3.6640625" customWidth="1"/>
    <col min="2561" max="2561" width="3.6640625" customWidth="1"/>
    <col min="2562" max="2564" width="15.6640625" customWidth="1"/>
    <col min="2565" max="2565" width="3.6640625" customWidth="1"/>
    <col min="2566" max="2566" width="35.6640625" customWidth="1"/>
    <col min="2567" max="2567" width="19.33203125" customWidth="1"/>
    <col min="2568" max="2570" width="15.6640625" customWidth="1"/>
    <col min="2571" max="2571" width="3.6640625" customWidth="1"/>
    <col min="2817" max="2817" width="3.6640625" customWidth="1"/>
    <col min="2818" max="2820" width="15.6640625" customWidth="1"/>
    <col min="2821" max="2821" width="3.6640625" customWidth="1"/>
    <col min="2822" max="2822" width="35.6640625" customWidth="1"/>
    <col min="2823" max="2823" width="19.33203125" customWidth="1"/>
    <col min="2824" max="2826" width="15.6640625" customWidth="1"/>
    <col min="2827" max="2827" width="3.6640625" customWidth="1"/>
    <col min="3073" max="3073" width="3.6640625" customWidth="1"/>
    <col min="3074" max="3076" width="15.6640625" customWidth="1"/>
    <col min="3077" max="3077" width="3.6640625" customWidth="1"/>
    <col min="3078" max="3078" width="35.6640625" customWidth="1"/>
    <col min="3079" max="3079" width="19.33203125" customWidth="1"/>
    <col min="3080" max="3082" width="15.6640625" customWidth="1"/>
    <col min="3083" max="3083" width="3.6640625" customWidth="1"/>
    <col min="3329" max="3329" width="3.6640625" customWidth="1"/>
    <col min="3330" max="3332" width="15.6640625" customWidth="1"/>
    <col min="3333" max="3333" width="3.6640625" customWidth="1"/>
    <col min="3334" max="3334" width="35.6640625" customWidth="1"/>
    <col min="3335" max="3335" width="19.33203125" customWidth="1"/>
    <col min="3336" max="3338" width="15.6640625" customWidth="1"/>
    <col min="3339" max="3339" width="3.6640625" customWidth="1"/>
    <col min="3585" max="3585" width="3.6640625" customWidth="1"/>
    <col min="3586" max="3588" width="15.6640625" customWidth="1"/>
    <col min="3589" max="3589" width="3.6640625" customWidth="1"/>
    <col min="3590" max="3590" width="35.6640625" customWidth="1"/>
    <col min="3591" max="3591" width="19.33203125" customWidth="1"/>
    <col min="3592" max="3594" width="15.6640625" customWidth="1"/>
    <col min="3595" max="3595" width="3.6640625" customWidth="1"/>
    <col min="3841" max="3841" width="3.6640625" customWidth="1"/>
    <col min="3842" max="3844" width="15.6640625" customWidth="1"/>
    <col min="3845" max="3845" width="3.6640625" customWidth="1"/>
    <col min="3846" max="3846" width="35.6640625" customWidth="1"/>
    <col min="3847" max="3847" width="19.33203125" customWidth="1"/>
    <col min="3848" max="3850" width="15.6640625" customWidth="1"/>
    <col min="3851" max="3851" width="3.6640625" customWidth="1"/>
    <col min="4097" max="4097" width="3.6640625" customWidth="1"/>
    <col min="4098" max="4100" width="15.6640625" customWidth="1"/>
    <col min="4101" max="4101" width="3.6640625" customWidth="1"/>
    <col min="4102" max="4102" width="35.6640625" customWidth="1"/>
    <col min="4103" max="4103" width="19.33203125" customWidth="1"/>
    <col min="4104" max="4106" width="15.6640625" customWidth="1"/>
    <col min="4107" max="4107" width="3.6640625" customWidth="1"/>
    <col min="4353" max="4353" width="3.6640625" customWidth="1"/>
    <col min="4354" max="4356" width="15.6640625" customWidth="1"/>
    <col min="4357" max="4357" width="3.6640625" customWidth="1"/>
    <col min="4358" max="4358" width="35.6640625" customWidth="1"/>
    <col min="4359" max="4359" width="19.33203125" customWidth="1"/>
    <col min="4360" max="4362" width="15.6640625" customWidth="1"/>
    <col min="4363" max="4363" width="3.6640625" customWidth="1"/>
    <col min="4609" max="4609" width="3.6640625" customWidth="1"/>
    <col min="4610" max="4612" width="15.6640625" customWidth="1"/>
    <col min="4613" max="4613" width="3.6640625" customWidth="1"/>
    <col min="4614" max="4614" width="35.6640625" customWidth="1"/>
    <col min="4615" max="4615" width="19.33203125" customWidth="1"/>
    <col min="4616" max="4618" width="15.6640625" customWidth="1"/>
    <col min="4619" max="4619" width="3.6640625" customWidth="1"/>
    <col min="4865" max="4865" width="3.6640625" customWidth="1"/>
    <col min="4866" max="4868" width="15.6640625" customWidth="1"/>
    <col min="4869" max="4869" width="3.6640625" customWidth="1"/>
    <col min="4870" max="4870" width="35.6640625" customWidth="1"/>
    <col min="4871" max="4871" width="19.33203125" customWidth="1"/>
    <col min="4872" max="4874" width="15.6640625" customWidth="1"/>
    <col min="4875" max="4875" width="3.6640625" customWidth="1"/>
    <col min="5121" max="5121" width="3.6640625" customWidth="1"/>
    <col min="5122" max="5124" width="15.6640625" customWidth="1"/>
    <col min="5125" max="5125" width="3.6640625" customWidth="1"/>
    <col min="5126" max="5126" width="35.6640625" customWidth="1"/>
    <col min="5127" max="5127" width="19.33203125" customWidth="1"/>
    <col min="5128" max="5130" width="15.6640625" customWidth="1"/>
    <col min="5131" max="5131" width="3.6640625" customWidth="1"/>
    <col min="5377" max="5377" width="3.6640625" customWidth="1"/>
    <col min="5378" max="5380" width="15.6640625" customWidth="1"/>
    <col min="5381" max="5381" width="3.6640625" customWidth="1"/>
    <col min="5382" max="5382" width="35.6640625" customWidth="1"/>
    <col min="5383" max="5383" width="19.33203125" customWidth="1"/>
    <col min="5384" max="5386" width="15.6640625" customWidth="1"/>
    <col min="5387" max="5387" width="3.6640625" customWidth="1"/>
    <col min="5633" max="5633" width="3.6640625" customWidth="1"/>
    <col min="5634" max="5636" width="15.6640625" customWidth="1"/>
    <col min="5637" max="5637" width="3.6640625" customWidth="1"/>
    <col min="5638" max="5638" width="35.6640625" customWidth="1"/>
    <col min="5639" max="5639" width="19.33203125" customWidth="1"/>
    <col min="5640" max="5642" width="15.6640625" customWidth="1"/>
    <col min="5643" max="5643" width="3.6640625" customWidth="1"/>
    <col min="5889" max="5889" width="3.6640625" customWidth="1"/>
    <col min="5890" max="5892" width="15.6640625" customWidth="1"/>
    <col min="5893" max="5893" width="3.6640625" customWidth="1"/>
    <col min="5894" max="5894" width="35.6640625" customWidth="1"/>
    <col min="5895" max="5895" width="19.33203125" customWidth="1"/>
    <col min="5896" max="5898" width="15.6640625" customWidth="1"/>
    <col min="5899" max="5899" width="3.6640625" customWidth="1"/>
    <col min="6145" max="6145" width="3.6640625" customWidth="1"/>
    <col min="6146" max="6148" width="15.6640625" customWidth="1"/>
    <col min="6149" max="6149" width="3.6640625" customWidth="1"/>
    <col min="6150" max="6150" width="35.6640625" customWidth="1"/>
    <col min="6151" max="6151" width="19.33203125" customWidth="1"/>
    <col min="6152" max="6154" width="15.6640625" customWidth="1"/>
    <col min="6155" max="6155" width="3.6640625" customWidth="1"/>
    <col min="6401" max="6401" width="3.6640625" customWidth="1"/>
    <col min="6402" max="6404" width="15.6640625" customWidth="1"/>
    <col min="6405" max="6405" width="3.6640625" customWidth="1"/>
    <col min="6406" max="6406" width="35.6640625" customWidth="1"/>
    <col min="6407" max="6407" width="19.33203125" customWidth="1"/>
    <col min="6408" max="6410" width="15.6640625" customWidth="1"/>
    <col min="6411" max="6411" width="3.6640625" customWidth="1"/>
    <col min="6657" max="6657" width="3.6640625" customWidth="1"/>
    <col min="6658" max="6660" width="15.6640625" customWidth="1"/>
    <col min="6661" max="6661" width="3.6640625" customWidth="1"/>
    <col min="6662" max="6662" width="35.6640625" customWidth="1"/>
    <col min="6663" max="6663" width="19.33203125" customWidth="1"/>
    <col min="6664" max="6666" width="15.6640625" customWidth="1"/>
    <col min="6667" max="6667" width="3.6640625" customWidth="1"/>
    <col min="6913" max="6913" width="3.6640625" customWidth="1"/>
    <col min="6914" max="6916" width="15.6640625" customWidth="1"/>
    <col min="6917" max="6917" width="3.6640625" customWidth="1"/>
    <col min="6918" max="6918" width="35.6640625" customWidth="1"/>
    <col min="6919" max="6919" width="19.33203125" customWidth="1"/>
    <col min="6920" max="6922" width="15.6640625" customWidth="1"/>
    <col min="6923" max="6923" width="3.6640625" customWidth="1"/>
    <col min="7169" max="7169" width="3.6640625" customWidth="1"/>
    <col min="7170" max="7172" width="15.6640625" customWidth="1"/>
    <col min="7173" max="7173" width="3.6640625" customWidth="1"/>
    <col min="7174" max="7174" width="35.6640625" customWidth="1"/>
    <col min="7175" max="7175" width="19.33203125" customWidth="1"/>
    <col min="7176" max="7178" width="15.6640625" customWidth="1"/>
    <col min="7179" max="7179" width="3.6640625" customWidth="1"/>
    <col min="7425" max="7425" width="3.6640625" customWidth="1"/>
    <col min="7426" max="7428" width="15.6640625" customWidth="1"/>
    <col min="7429" max="7429" width="3.6640625" customWidth="1"/>
    <col min="7430" max="7430" width="35.6640625" customWidth="1"/>
    <col min="7431" max="7431" width="19.33203125" customWidth="1"/>
    <col min="7432" max="7434" width="15.6640625" customWidth="1"/>
    <col min="7435" max="7435" width="3.6640625" customWidth="1"/>
    <col min="7681" max="7681" width="3.6640625" customWidth="1"/>
    <col min="7682" max="7684" width="15.6640625" customWidth="1"/>
    <col min="7685" max="7685" width="3.6640625" customWidth="1"/>
    <col min="7686" max="7686" width="35.6640625" customWidth="1"/>
    <col min="7687" max="7687" width="19.33203125" customWidth="1"/>
    <col min="7688" max="7690" width="15.6640625" customWidth="1"/>
    <col min="7691" max="7691" width="3.6640625" customWidth="1"/>
    <col min="7937" max="7937" width="3.6640625" customWidth="1"/>
    <col min="7938" max="7940" width="15.6640625" customWidth="1"/>
    <col min="7941" max="7941" width="3.6640625" customWidth="1"/>
    <col min="7942" max="7942" width="35.6640625" customWidth="1"/>
    <col min="7943" max="7943" width="19.33203125" customWidth="1"/>
    <col min="7944" max="7946" width="15.6640625" customWidth="1"/>
    <col min="7947" max="7947" width="3.6640625" customWidth="1"/>
    <col min="8193" max="8193" width="3.6640625" customWidth="1"/>
    <col min="8194" max="8196" width="15.6640625" customWidth="1"/>
    <col min="8197" max="8197" width="3.6640625" customWidth="1"/>
    <col min="8198" max="8198" width="35.6640625" customWidth="1"/>
    <col min="8199" max="8199" width="19.33203125" customWidth="1"/>
    <col min="8200" max="8202" width="15.6640625" customWidth="1"/>
    <col min="8203" max="8203" width="3.6640625" customWidth="1"/>
    <col min="8449" max="8449" width="3.6640625" customWidth="1"/>
    <col min="8450" max="8452" width="15.6640625" customWidth="1"/>
    <col min="8453" max="8453" width="3.6640625" customWidth="1"/>
    <col min="8454" max="8454" width="35.6640625" customWidth="1"/>
    <col min="8455" max="8455" width="19.33203125" customWidth="1"/>
    <col min="8456" max="8458" width="15.6640625" customWidth="1"/>
    <col min="8459" max="8459" width="3.6640625" customWidth="1"/>
    <col min="8705" max="8705" width="3.6640625" customWidth="1"/>
    <col min="8706" max="8708" width="15.6640625" customWidth="1"/>
    <col min="8709" max="8709" width="3.6640625" customWidth="1"/>
    <col min="8710" max="8710" width="35.6640625" customWidth="1"/>
    <col min="8711" max="8711" width="19.33203125" customWidth="1"/>
    <col min="8712" max="8714" width="15.6640625" customWidth="1"/>
    <col min="8715" max="8715" width="3.6640625" customWidth="1"/>
    <col min="8961" max="8961" width="3.6640625" customWidth="1"/>
    <col min="8962" max="8964" width="15.6640625" customWidth="1"/>
    <col min="8965" max="8965" width="3.6640625" customWidth="1"/>
    <col min="8966" max="8966" width="35.6640625" customWidth="1"/>
    <col min="8967" max="8967" width="19.33203125" customWidth="1"/>
    <col min="8968" max="8970" width="15.6640625" customWidth="1"/>
    <col min="8971" max="8971" width="3.6640625" customWidth="1"/>
    <col min="9217" max="9217" width="3.6640625" customWidth="1"/>
    <col min="9218" max="9220" width="15.6640625" customWidth="1"/>
    <col min="9221" max="9221" width="3.6640625" customWidth="1"/>
    <col min="9222" max="9222" width="35.6640625" customWidth="1"/>
    <col min="9223" max="9223" width="19.33203125" customWidth="1"/>
    <col min="9224" max="9226" width="15.6640625" customWidth="1"/>
    <col min="9227" max="9227" width="3.6640625" customWidth="1"/>
    <col min="9473" max="9473" width="3.6640625" customWidth="1"/>
    <col min="9474" max="9476" width="15.6640625" customWidth="1"/>
    <col min="9477" max="9477" width="3.6640625" customWidth="1"/>
    <col min="9478" max="9478" width="35.6640625" customWidth="1"/>
    <col min="9479" max="9479" width="19.33203125" customWidth="1"/>
    <col min="9480" max="9482" width="15.6640625" customWidth="1"/>
    <col min="9483" max="9483" width="3.6640625" customWidth="1"/>
    <col min="9729" max="9729" width="3.6640625" customWidth="1"/>
    <col min="9730" max="9732" width="15.6640625" customWidth="1"/>
    <col min="9733" max="9733" width="3.6640625" customWidth="1"/>
    <col min="9734" max="9734" width="35.6640625" customWidth="1"/>
    <col min="9735" max="9735" width="19.33203125" customWidth="1"/>
    <col min="9736" max="9738" width="15.6640625" customWidth="1"/>
    <col min="9739" max="9739" width="3.6640625" customWidth="1"/>
    <col min="9985" max="9985" width="3.6640625" customWidth="1"/>
    <col min="9986" max="9988" width="15.6640625" customWidth="1"/>
    <col min="9989" max="9989" width="3.6640625" customWidth="1"/>
    <col min="9990" max="9990" width="35.6640625" customWidth="1"/>
    <col min="9991" max="9991" width="19.33203125" customWidth="1"/>
    <col min="9992" max="9994" width="15.6640625" customWidth="1"/>
    <col min="9995" max="9995" width="3.6640625" customWidth="1"/>
    <col min="10241" max="10241" width="3.6640625" customWidth="1"/>
    <col min="10242" max="10244" width="15.6640625" customWidth="1"/>
    <col min="10245" max="10245" width="3.6640625" customWidth="1"/>
    <col min="10246" max="10246" width="35.6640625" customWidth="1"/>
    <col min="10247" max="10247" width="19.33203125" customWidth="1"/>
    <col min="10248" max="10250" width="15.6640625" customWidth="1"/>
    <col min="10251" max="10251" width="3.6640625" customWidth="1"/>
    <col min="10497" max="10497" width="3.6640625" customWidth="1"/>
    <col min="10498" max="10500" width="15.6640625" customWidth="1"/>
    <col min="10501" max="10501" width="3.6640625" customWidth="1"/>
    <col min="10502" max="10502" width="35.6640625" customWidth="1"/>
    <col min="10503" max="10503" width="19.33203125" customWidth="1"/>
    <col min="10504" max="10506" width="15.6640625" customWidth="1"/>
    <col min="10507" max="10507" width="3.6640625" customWidth="1"/>
    <col min="10753" max="10753" width="3.6640625" customWidth="1"/>
    <col min="10754" max="10756" width="15.6640625" customWidth="1"/>
    <col min="10757" max="10757" width="3.6640625" customWidth="1"/>
    <col min="10758" max="10758" width="35.6640625" customWidth="1"/>
    <col min="10759" max="10759" width="19.33203125" customWidth="1"/>
    <col min="10760" max="10762" width="15.6640625" customWidth="1"/>
    <col min="10763" max="10763" width="3.6640625" customWidth="1"/>
    <col min="11009" max="11009" width="3.6640625" customWidth="1"/>
    <col min="11010" max="11012" width="15.6640625" customWidth="1"/>
    <col min="11013" max="11013" width="3.6640625" customWidth="1"/>
    <col min="11014" max="11014" width="35.6640625" customWidth="1"/>
    <col min="11015" max="11015" width="19.33203125" customWidth="1"/>
    <col min="11016" max="11018" width="15.6640625" customWidth="1"/>
    <col min="11019" max="11019" width="3.6640625" customWidth="1"/>
    <col min="11265" max="11265" width="3.6640625" customWidth="1"/>
    <col min="11266" max="11268" width="15.6640625" customWidth="1"/>
    <col min="11269" max="11269" width="3.6640625" customWidth="1"/>
    <col min="11270" max="11270" width="35.6640625" customWidth="1"/>
    <col min="11271" max="11271" width="19.33203125" customWidth="1"/>
    <col min="11272" max="11274" width="15.6640625" customWidth="1"/>
    <col min="11275" max="11275" width="3.6640625" customWidth="1"/>
    <col min="11521" max="11521" width="3.6640625" customWidth="1"/>
    <col min="11522" max="11524" width="15.6640625" customWidth="1"/>
    <col min="11525" max="11525" width="3.6640625" customWidth="1"/>
    <col min="11526" max="11526" width="35.6640625" customWidth="1"/>
    <col min="11527" max="11527" width="19.33203125" customWidth="1"/>
    <col min="11528" max="11530" width="15.6640625" customWidth="1"/>
    <col min="11531" max="11531" width="3.6640625" customWidth="1"/>
    <col min="11777" max="11777" width="3.6640625" customWidth="1"/>
    <col min="11778" max="11780" width="15.6640625" customWidth="1"/>
    <col min="11781" max="11781" width="3.6640625" customWidth="1"/>
    <col min="11782" max="11782" width="35.6640625" customWidth="1"/>
    <col min="11783" max="11783" width="19.33203125" customWidth="1"/>
    <col min="11784" max="11786" width="15.6640625" customWidth="1"/>
    <col min="11787" max="11787" width="3.6640625" customWidth="1"/>
    <col min="12033" max="12033" width="3.6640625" customWidth="1"/>
    <col min="12034" max="12036" width="15.6640625" customWidth="1"/>
    <col min="12037" max="12037" width="3.6640625" customWidth="1"/>
    <col min="12038" max="12038" width="35.6640625" customWidth="1"/>
    <col min="12039" max="12039" width="19.33203125" customWidth="1"/>
    <col min="12040" max="12042" width="15.6640625" customWidth="1"/>
    <col min="12043" max="12043" width="3.6640625" customWidth="1"/>
    <col min="12289" max="12289" width="3.6640625" customWidth="1"/>
    <col min="12290" max="12292" width="15.6640625" customWidth="1"/>
    <col min="12293" max="12293" width="3.6640625" customWidth="1"/>
    <col min="12294" max="12294" width="35.6640625" customWidth="1"/>
    <col min="12295" max="12295" width="19.33203125" customWidth="1"/>
    <col min="12296" max="12298" width="15.6640625" customWidth="1"/>
    <col min="12299" max="12299" width="3.6640625" customWidth="1"/>
    <col min="12545" max="12545" width="3.6640625" customWidth="1"/>
    <col min="12546" max="12548" width="15.6640625" customWidth="1"/>
    <col min="12549" max="12549" width="3.6640625" customWidth="1"/>
    <col min="12550" max="12550" width="35.6640625" customWidth="1"/>
    <col min="12551" max="12551" width="19.33203125" customWidth="1"/>
    <col min="12552" max="12554" width="15.6640625" customWidth="1"/>
    <col min="12555" max="12555" width="3.6640625" customWidth="1"/>
    <col min="12801" max="12801" width="3.6640625" customWidth="1"/>
    <col min="12802" max="12804" width="15.6640625" customWidth="1"/>
    <col min="12805" max="12805" width="3.6640625" customWidth="1"/>
    <col min="12806" max="12806" width="35.6640625" customWidth="1"/>
    <col min="12807" max="12807" width="19.33203125" customWidth="1"/>
    <col min="12808" max="12810" width="15.6640625" customWidth="1"/>
    <col min="12811" max="12811" width="3.6640625" customWidth="1"/>
    <col min="13057" max="13057" width="3.6640625" customWidth="1"/>
    <col min="13058" max="13060" width="15.6640625" customWidth="1"/>
    <col min="13061" max="13061" width="3.6640625" customWidth="1"/>
    <col min="13062" max="13062" width="35.6640625" customWidth="1"/>
    <col min="13063" max="13063" width="19.33203125" customWidth="1"/>
    <col min="13064" max="13066" width="15.6640625" customWidth="1"/>
    <col min="13067" max="13067" width="3.6640625" customWidth="1"/>
    <col min="13313" max="13313" width="3.6640625" customWidth="1"/>
    <col min="13314" max="13316" width="15.6640625" customWidth="1"/>
    <col min="13317" max="13317" width="3.6640625" customWidth="1"/>
    <col min="13318" max="13318" width="35.6640625" customWidth="1"/>
    <col min="13319" max="13319" width="19.33203125" customWidth="1"/>
    <col min="13320" max="13322" width="15.6640625" customWidth="1"/>
    <col min="13323" max="13323" width="3.6640625" customWidth="1"/>
    <col min="13569" max="13569" width="3.6640625" customWidth="1"/>
    <col min="13570" max="13572" width="15.6640625" customWidth="1"/>
    <col min="13573" max="13573" width="3.6640625" customWidth="1"/>
    <col min="13574" max="13574" width="35.6640625" customWidth="1"/>
    <col min="13575" max="13575" width="19.33203125" customWidth="1"/>
    <col min="13576" max="13578" width="15.6640625" customWidth="1"/>
    <col min="13579" max="13579" width="3.6640625" customWidth="1"/>
    <col min="13825" max="13825" width="3.6640625" customWidth="1"/>
    <col min="13826" max="13828" width="15.6640625" customWidth="1"/>
    <col min="13829" max="13829" width="3.6640625" customWidth="1"/>
    <col min="13830" max="13830" width="35.6640625" customWidth="1"/>
    <col min="13831" max="13831" width="19.33203125" customWidth="1"/>
    <col min="13832" max="13834" width="15.6640625" customWidth="1"/>
    <col min="13835" max="13835" width="3.6640625" customWidth="1"/>
    <col min="14081" max="14081" width="3.6640625" customWidth="1"/>
    <col min="14082" max="14084" width="15.6640625" customWidth="1"/>
    <col min="14085" max="14085" width="3.6640625" customWidth="1"/>
    <col min="14086" max="14086" width="35.6640625" customWidth="1"/>
    <col min="14087" max="14087" width="19.33203125" customWidth="1"/>
    <col min="14088" max="14090" width="15.6640625" customWidth="1"/>
    <col min="14091" max="14091" width="3.6640625" customWidth="1"/>
    <col min="14337" max="14337" width="3.6640625" customWidth="1"/>
    <col min="14338" max="14340" width="15.6640625" customWidth="1"/>
    <col min="14341" max="14341" width="3.6640625" customWidth="1"/>
    <col min="14342" max="14342" width="35.6640625" customWidth="1"/>
    <col min="14343" max="14343" width="19.33203125" customWidth="1"/>
    <col min="14344" max="14346" width="15.6640625" customWidth="1"/>
    <col min="14347" max="14347" width="3.6640625" customWidth="1"/>
    <col min="14593" max="14593" width="3.6640625" customWidth="1"/>
    <col min="14594" max="14596" width="15.6640625" customWidth="1"/>
    <col min="14597" max="14597" width="3.6640625" customWidth="1"/>
    <col min="14598" max="14598" width="35.6640625" customWidth="1"/>
    <col min="14599" max="14599" width="19.33203125" customWidth="1"/>
    <col min="14600" max="14602" width="15.6640625" customWidth="1"/>
    <col min="14603" max="14603" width="3.6640625" customWidth="1"/>
    <col min="14849" max="14849" width="3.6640625" customWidth="1"/>
    <col min="14850" max="14852" width="15.6640625" customWidth="1"/>
    <col min="14853" max="14853" width="3.6640625" customWidth="1"/>
    <col min="14854" max="14854" width="35.6640625" customWidth="1"/>
    <col min="14855" max="14855" width="19.33203125" customWidth="1"/>
    <col min="14856" max="14858" width="15.6640625" customWidth="1"/>
    <col min="14859" max="14859" width="3.6640625" customWidth="1"/>
    <col min="15105" max="15105" width="3.6640625" customWidth="1"/>
    <col min="15106" max="15108" width="15.6640625" customWidth="1"/>
    <col min="15109" max="15109" width="3.6640625" customWidth="1"/>
    <col min="15110" max="15110" width="35.6640625" customWidth="1"/>
    <col min="15111" max="15111" width="19.33203125" customWidth="1"/>
    <col min="15112" max="15114" width="15.6640625" customWidth="1"/>
    <col min="15115" max="15115" width="3.6640625" customWidth="1"/>
    <col min="15361" max="15361" width="3.6640625" customWidth="1"/>
    <col min="15362" max="15364" width="15.6640625" customWidth="1"/>
    <col min="15365" max="15365" width="3.6640625" customWidth="1"/>
    <col min="15366" max="15366" width="35.6640625" customWidth="1"/>
    <col min="15367" max="15367" width="19.33203125" customWidth="1"/>
    <col min="15368" max="15370" width="15.6640625" customWidth="1"/>
    <col min="15371" max="15371" width="3.6640625" customWidth="1"/>
    <col min="15617" max="15617" width="3.6640625" customWidth="1"/>
    <col min="15618" max="15620" width="15.6640625" customWidth="1"/>
    <col min="15621" max="15621" width="3.6640625" customWidth="1"/>
    <col min="15622" max="15622" width="35.6640625" customWidth="1"/>
    <col min="15623" max="15623" width="19.33203125" customWidth="1"/>
    <col min="15624" max="15626" width="15.6640625" customWidth="1"/>
    <col min="15627" max="15627" width="3.6640625" customWidth="1"/>
    <col min="15873" max="15873" width="3.6640625" customWidth="1"/>
    <col min="15874" max="15876" width="15.6640625" customWidth="1"/>
    <col min="15877" max="15877" width="3.6640625" customWidth="1"/>
    <col min="15878" max="15878" width="35.6640625" customWidth="1"/>
    <col min="15879" max="15879" width="19.33203125" customWidth="1"/>
    <col min="15880" max="15882" width="15.6640625" customWidth="1"/>
    <col min="15883" max="15883" width="3.6640625" customWidth="1"/>
    <col min="16129" max="16129" width="3.6640625" customWidth="1"/>
    <col min="16130" max="16132" width="15.6640625" customWidth="1"/>
    <col min="16133" max="16133" width="3.6640625" customWidth="1"/>
    <col min="16134" max="16134" width="35.6640625" customWidth="1"/>
    <col min="16135" max="16135" width="19.33203125" customWidth="1"/>
    <col min="16136" max="16138" width="15.6640625" customWidth="1"/>
    <col min="16139" max="16139" width="3.6640625" customWidth="1"/>
  </cols>
  <sheetData>
    <row r="1" spans="1:11" s="59" customFormat="1" x14ac:dyDescent="0.3">
      <c r="A1" s="75"/>
      <c r="B1" s="76"/>
      <c r="C1" s="77"/>
      <c r="D1" s="4"/>
      <c r="E1" s="78"/>
      <c r="F1" s="79"/>
      <c r="G1" s="80"/>
      <c r="H1" s="76"/>
      <c r="I1" s="81"/>
      <c r="J1" s="82"/>
      <c r="K1" s="76"/>
    </row>
    <row r="2" spans="1:11" s="59" customFormat="1" x14ac:dyDescent="0.3">
      <c r="A2" s="83"/>
      <c r="B2" s="484" t="s">
        <v>0</v>
      </c>
      <c r="C2" s="485"/>
      <c r="D2" s="486"/>
      <c r="E2" s="84"/>
      <c r="F2" s="487" t="s">
        <v>27</v>
      </c>
      <c r="G2" s="85"/>
      <c r="H2" s="482" t="s">
        <v>263</v>
      </c>
      <c r="I2" s="483"/>
      <c r="J2" s="483"/>
      <c r="K2" s="86"/>
    </row>
    <row r="3" spans="1:11" s="59" customFormat="1" x14ac:dyDescent="0.3">
      <c r="A3" s="87"/>
      <c r="B3" s="88" t="s">
        <v>1</v>
      </c>
      <c r="C3" s="89"/>
      <c r="D3" s="22" t="s">
        <v>2</v>
      </c>
      <c r="E3" s="90"/>
      <c r="F3" s="488"/>
      <c r="G3" s="91"/>
      <c r="H3" s="92"/>
      <c r="I3" s="93"/>
      <c r="J3" s="93"/>
      <c r="K3" s="94"/>
    </row>
    <row r="4" spans="1:11" s="59" customFormat="1" x14ac:dyDescent="0.3">
      <c r="A4" s="95"/>
      <c r="B4" s="96" t="s">
        <v>4</v>
      </c>
      <c r="C4" s="97" t="s">
        <v>5</v>
      </c>
      <c r="D4" s="98" t="s">
        <v>6</v>
      </c>
      <c r="E4" s="90"/>
      <c r="F4" s="488"/>
      <c r="G4" s="91" t="s">
        <v>8</v>
      </c>
      <c r="H4" s="98" t="s">
        <v>9</v>
      </c>
      <c r="I4" s="99" t="s">
        <v>10</v>
      </c>
      <c r="J4" s="99" t="s">
        <v>11</v>
      </c>
      <c r="K4" s="94"/>
    </row>
    <row r="5" spans="1:11" s="59" customFormat="1" x14ac:dyDescent="0.3">
      <c r="A5" s="100"/>
      <c r="B5" s="101" t="s">
        <v>12</v>
      </c>
      <c r="C5" s="101" t="s">
        <v>13</v>
      </c>
      <c r="D5" s="101" t="s">
        <v>262</v>
      </c>
      <c r="E5" s="102"/>
      <c r="F5" s="103"/>
      <c r="G5" s="104" t="s">
        <v>264</v>
      </c>
      <c r="H5" s="101" t="s">
        <v>14</v>
      </c>
      <c r="I5" s="105" t="s">
        <v>15</v>
      </c>
      <c r="J5" s="106" t="s">
        <v>16</v>
      </c>
      <c r="K5" s="107"/>
    </row>
    <row r="6" spans="1:11" s="59" customFormat="1" x14ac:dyDescent="0.3">
      <c r="A6" s="108"/>
      <c r="B6" s="109"/>
      <c r="C6" s="109"/>
      <c r="D6" s="109"/>
      <c r="E6" s="108"/>
      <c r="F6" s="110"/>
      <c r="G6" s="109"/>
      <c r="H6" s="109"/>
      <c r="I6" s="109"/>
      <c r="J6" s="111"/>
      <c r="K6" s="112"/>
    </row>
    <row r="7" spans="1:11" s="59" customFormat="1" x14ac:dyDescent="0.3">
      <c r="A7" s="113">
        <v>1</v>
      </c>
      <c r="B7" s="58">
        <v>33389</v>
      </c>
      <c r="C7" s="58">
        <v>57838</v>
      </c>
      <c r="D7" s="58">
        <v>71723</v>
      </c>
      <c r="E7" s="113">
        <v>1</v>
      </c>
      <c r="F7" s="114" t="s">
        <v>18</v>
      </c>
      <c r="G7" s="115">
        <v>87557</v>
      </c>
      <c r="H7" s="467">
        <v>64138</v>
      </c>
      <c r="I7" s="58">
        <v>87557</v>
      </c>
      <c r="J7" s="58">
        <v>87557</v>
      </c>
      <c r="K7" s="116">
        <v>1</v>
      </c>
    </row>
    <row r="8" spans="1:11" s="59" customFormat="1" x14ac:dyDescent="0.3">
      <c r="A8" s="116">
        <v>2</v>
      </c>
      <c r="B8" s="46">
        <v>3523</v>
      </c>
      <c r="C8" s="46">
        <v>3715</v>
      </c>
      <c r="D8" s="46">
        <v>3500</v>
      </c>
      <c r="E8" s="116">
        <v>2</v>
      </c>
      <c r="F8" s="117" t="s">
        <v>28</v>
      </c>
      <c r="G8" s="118">
        <v>2987</v>
      </c>
      <c r="H8" s="46">
        <v>3000</v>
      </c>
      <c r="I8" s="46">
        <v>3000</v>
      </c>
      <c r="J8" s="46">
        <v>3000</v>
      </c>
      <c r="K8" s="116">
        <v>2</v>
      </c>
    </row>
    <row r="9" spans="1:11" s="59" customFormat="1" x14ac:dyDescent="0.3">
      <c r="A9" s="113">
        <v>3</v>
      </c>
      <c r="B9" s="46">
        <v>277</v>
      </c>
      <c r="C9" s="46">
        <v>293</v>
      </c>
      <c r="D9" s="46">
        <v>300</v>
      </c>
      <c r="E9" s="113">
        <v>3</v>
      </c>
      <c r="F9" s="119" t="s">
        <v>29</v>
      </c>
      <c r="G9" s="120">
        <v>740</v>
      </c>
      <c r="H9" s="429">
        <v>400</v>
      </c>
      <c r="I9" s="46">
        <v>433</v>
      </c>
      <c r="J9" s="46">
        <v>433</v>
      </c>
      <c r="K9" s="116">
        <v>3</v>
      </c>
    </row>
    <row r="10" spans="1:11" s="59" customFormat="1" x14ac:dyDescent="0.3">
      <c r="A10" s="116">
        <v>4</v>
      </c>
      <c r="B10" s="46"/>
      <c r="C10" s="46"/>
      <c r="D10" s="46"/>
      <c r="E10" s="116">
        <v>4</v>
      </c>
      <c r="F10" s="121" t="s">
        <v>30</v>
      </c>
      <c r="G10" s="109"/>
      <c r="H10" s="46"/>
      <c r="I10" s="46"/>
      <c r="J10" s="46"/>
      <c r="K10" s="116">
        <v>4</v>
      </c>
    </row>
    <row r="11" spans="1:11" s="59" customFormat="1" x14ac:dyDescent="0.3">
      <c r="A11" s="113">
        <v>5</v>
      </c>
      <c r="B11" s="46">
        <v>2550</v>
      </c>
      <c r="C11" s="46">
        <v>0</v>
      </c>
      <c r="D11" s="46">
        <v>0</v>
      </c>
      <c r="E11" s="113">
        <v>5</v>
      </c>
      <c r="F11" s="46" t="s">
        <v>31</v>
      </c>
      <c r="G11" s="120">
        <v>0</v>
      </c>
      <c r="H11" s="46">
        <v>0</v>
      </c>
      <c r="I11" s="46">
        <v>0</v>
      </c>
      <c r="J11" s="46">
        <v>0</v>
      </c>
      <c r="K11" s="116">
        <v>5</v>
      </c>
    </row>
    <row r="12" spans="1:11" s="59" customFormat="1" x14ac:dyDescent="0.3">
      <c r="A12" s="116">
        <v>6</v>
      </c>
      <c r="B12" s="46">
        <v>12235</v>
      </c>
      <c r="C12" s="46">
        <v>20562</v>
      </c>
      <c r="D12" s="46">
        <v>18000</v>
      </c>
      <c r="E12" s="116">
        <v>6</v>
      </c>
      <c r="F12" s="46" t="s">
        <v>32</v>
      </c>
      <c r="G12" s="120">
        <v>7990</v>
      </c>
      <c r="H12" s="46">
        <v>15000</v>
      </c>
      <c r="I12" s="429">
        <v>15000</v>
      </c>
      <c r="J12" s="429">
        <v>15000</v>
      </c>
      <c r="K12" s="116">
        <v>6</v>
      </c>
    </row>
    <row r="13" spans="1:11" s="59" customFormat="1" x14ac:dyDescent="0.3">
      <c r="A13" s="113">
        <v>7</v>
      </c>
      <c r="B13" s="46">
        <v>2009</v>
      </c>
      <c r="C13" s="46">
        <v>1601</v>
      </c>
      <c r="D13" s="46">
        <v>2100</v>
      </c>
      <c r="E13" s="113">
        <v>7</v>
      </c>
      <c r="F13" s="46" t="s">
        <v>33</v>
      </c>
      <c r="G13" s="120">
        <v>1376</v>
      </c>
      <c r="H13" s="46">
        <v>1400</v>
      </c>
      <c r="I13" s="46">
        <v>1400</v>
      </c>
      <c r="J13" s="46">
        <v>1400</v>
      </c>
      <c r="K13" s="116">
        <v>7</v>
      </c>
    </row>
    <row r="14" spans="1:11" s="59" customFormat="1" x14ac:dyDescent="0.3">
      <c r="A14" s="116">
        <v>8</v>
      </c>
      <c r="B14" s="46">
        <v>1490</v>
      </c>
      <c r="C14" s="46">
        <v>1439</v>
      </c>
      <c r="D14" s="46">
        <v>1300</v>
      </c>
      <c r="E14" s="116">
        <v>8</v>
      </c>
      <c r="F14" s="46" t="s">
        <v>34</v>
      </c>
      <c r="G14" s="120">
        <v>1136</v>
      </c>
      <c r="H14" s="46">
        <v>1200</v>
      </c>
      <c r="I14" s="46">
        <v>1200</v>
      </c>
      <c r="J14" s="46">
        <v>1200</v>
      </c>
      <c r="K14" s="116">
        <v>8</v>
      </c>
    </row>
    <row r="15" spans="1:11" s="59" customFormat="1" x14ac:dyDescent="0.3">
      <c r="A15" s="116">
        <v>9</v>
      </c>
      <c r="B15" s="46">
        <v>252</v>
      </c>
      <c r="C15" s="46">
        <v>137</v>
      </c>
      <c r="D15" s="46">
        <v>200</v>
      </c>
      <c r="E15" s="116">
        <v>9</v>
      </c>
      <c r="F15" s="46" t="s">
        <v>35</v>
      </c>
      <c r="G15" s="120">
        <v>0</v>
      </c>
      <c r="H15" s="429">
        <v>200</v>
      </c>
      <c r="I15" s="46">
        <v>300</v>
      </c>
      <c r="J15" s="46">
        <v>300</v>
      </c>
      <c r="K15" s="116">
        <v>9</v>
      </c>
    </row>
    <row r="16" spans="1:11" s="59" customFormat="1" x14ac:dyDescent="0.3">
      <c r="A16" s="113">
        <v>10</v>
      </c>
      <c r="B16" s="46">
        <v>35908</v>
      </c>
      <c r="C16" s="46">
        <v>38150</v>
      </c>
      <c r="D16" s="46">
        <v>38000</v>
      </c>
      <c r="E16" s="113">
        <v>10</v>
      </c>
      <c r="F16" s="46" t="s">
        <v>36</v>
      </c>
      <c r="G16" s="120">
        <v>43500</v>
      </c>
      <c r="H16" s="46">
        <v>50000</v>
      </c>
      <c r="I16" s="429">
        <v>45000</v>
      </c>
      <c r="J16" s="429">
        <v>45000</v>
      </c>
      <c r="K16" s="116">
        <v>10</v>
      </c>
    </row>
    <row r="17" spans="1:11" s="59" customFormat="1" x14ac:dyDescent="0.3">
      <c r="A17" s="116">
        <v>11</v>
      </c>
      <c r="B17" s="46">
        <v>3283</v>
      </c>
      <c r="C17" s="46">
        <v>2960</v>
      </c>
      <c r="D17" s="46">
        <v>3000</v>
      </c>
      <c r="E17" s="116">
        <v>11</v>
      </c>
      <c r="F17" s="124" t="s">
        <v>37</v>
      </c>
      <c r="G17" s="120">
        <v>621</v>
      </c>
      <c r="H17" s="46">
        <v>1500</v>
      </c>
      <c r="I17" s="46">
        <v>1500</v>
      </c>
      <c r="J17" s="46">
        <v>1500</v>
      </c>
      <c r="K17" s="116">
        <v>11</v>
      </c>
    </row>
    <row r="18" spans="1:11" s="59" customFormat="1" x14ac:dyDescent="0.3">
      <c r="A18" s="113">
        <v>12</v>
      </c>
      <c r="B18" s="46">
        <v>2771</v>
      </c>
      <c r="C18" s="46">
        <v>3178</v>
      </c>
      <c r="D18" s="46">
        <v>2500</v>
      </c>
      <c r="E18" s="113">
        <v>12</v>
      </c>
      <c r="F18" s="125" t="s">
        <v>38</v>
      </c>
      <c r="G18" s="120">
        <v>1573</v>
      </c>
      <c r="H18" s="46">
        <v>1500</v>
      </c>
      <c r="I18" s="46">
        <v>1500</v>
      </c>
      <c r="J18" s="46">
        <v>1500</v>
      </c>
      <c r="K18" s="116">
        <v>12</v>
      </c>
    </row>
    <row r="19" spans="1:11" s="59" customFormat="1" x14ac:dyDescent="0.3">
      <c r="A19" s="116">
        <v>13</v>
      </c>
      <c r="B19" s="46">
        <v>300</v>
      </c>
      <c r="C19" s="46">
        <v>0</v>
      </c>
      <c r="D19" s="46">
        <v>600</v>
      </c>
      <c r="E19" s="116">
        <v>13</v>
      </c>
      <c r="F19" s="46" t="s">
        <v>39</v>
      </c>
      <c r="G19" s="120">
        <v>0</v>
      </c>
      <c r="H19" s="46">
        <v>600</v>
      </c>
      <c r="I19" s="46">
        <v>600</v>
      </c>
      <c r="J19" s="46">
        <v>600</v>
      </c>
      <c r="K19" s="116">
        <v>13</v>
      </c>
    </row>
    <row r="20" spans="1:11" s="59" customFormat="1" x14ac:dyDescent="0.3">
      <c r="A20" s="113">
        <v>14</v>
      </c>
      <c r="B20" s="46">
        <v>0</v>
      </c>
      <c r="C20" s="46">
        <v>292</v>
      </c>
      <c r="D20" s="46">
        <v>3000</v>
      </c>
      <c r="E20" s="113">
        <v>14</v>
      </c>
      <c r="F20" s="125" t="s">
        <v>40</v>
      </c>
      <c r="G20" s="120">
        <v>290</v>
      </c>
      <c r="H20" s="46">
        <v>1200</v>
      </c>
      <c r="I20" s="46">
        <v>1200</v>
      </c>
      <c r="J20" s="46">
        <v>1200</v>
      </c>
      <c r="K20" s="116">
        <v>14</v>
      </c>
    </row>
    <row r="21" spans="1:11" s="59" customFormat="1" x14ac:dyDescent="0.3">
      <c r="A21" s="116">
        <v>15</v>
      </c>
      <c r="B21" s="46">
        <v>480</v>
      </c>
      <c r="C21" s="46">
        <v>310</v>
      </c>
      <c r="D21" s="46">
        <v>300</v>
      </c>
      <c r="E21" s="116">
        <v>15</v>
      </c>
      <c r="F21" s="46" t="s">
        <v>41</v>
      </c>
      <c r="G21" s="120">
        <v>300</v>
      </c>
      <c r="H21" s="46">
        <v>200</v>
      </c>
      <c r="I21" s="46">
        <v>200</v>
      </c>
      <c r="J21" s="46">
        <v>200</v>
      </c>
      <c r="K21" s="116">
        <v>15</v>
      </c>
    </row>
    <row r="22" spans="1:11" s="59" customFormat="1" x14ac:dyDescent="0.3">
      <c r="A22" s="113">
        <v>16</v>
      </c>
      <c r="B22" s="46">
        <v>14094</v>
      </c>
      <c r="C22" s="46">
        <v>14760</v>
      </c>
      <c r="D22" s="46">
        <v>15100</v>
      </c>
      <c r="E22" s="113">
        <v>16</v>
      </c>
      <c r="F22" s="46" t="s">
        <v>42</v>
      </c>
      <c r="G22" s="120">
        <v>14068</v>
      </c>
      <c r="H22" s="429">
        <v>14000</v>
      </c>
      <c r="I22" s="46">
        <v>14000</v>
      </c>
      <c r="J22" s="46">
        <v>14000</v>
      </c>
      <c r="K22" s="116">
        <v>16</v>
      </c>
    </row>
    <row r="23" spans="1:11" s="59" customFormat="1" x14ac:dyDescent="0.3">
      <c r="A23" s="116">
        <v>17</v>
      </c>
      <c r="B23" s="46">
        <v>2155</v>
      </c>
      <c r="C23" s="46">
        <v>1946</v>
      </c>
      <c r="D23" s="46">
        <v>2000</v>
      </c>
      <c r="E23" s="116">
        <v>17</v>
      </c>
      <c r="F23" s="46" t="s">
        <v>43</v>
      </c>
      <c r="G23" s="120">
        <v>15720</v>
      </c>
      <c r="H23" s="46">
        <v>2000</v>
      </c>
      <c r="I23" s="46">
        <v>2000</v>
      </c>
      <c r="J23" s="46">
        <v>2000</v>
      </c>
      <c r="K23" s="116">
        <v>17</v>
      </c>
    </row>
    <row r="24" spans="1:11" s="59" customFormat="1" x14ac:dyDescent="0.3">
      <c r="A24" s="113">
        <v>18</v>
      </c>
      <c r="B24" s="46">
        <v>7656</v>
      </c>
      <c r="C24" s="46">
        <v>7959</v>
      </c>
      <c r="D24" s="46">
        <v>8100</v>
      </c>
      <c r="E24" s="113">
        <v>18</v>
      </c>
      <c r="F24" s="46" t="s">
        <v>44</v>
      </c>
      <c r="G24" s="120">
        <v>7791</v>
      </c>
      <c r="H24" s="429">
        <v>6200</v>
      </c>
      <c r="I24" s="46">
        <v>8000</v>
      </c>
      <c r="J24" s="46">
        <v>8000</v>
      </c>
      <c r="K24" s="116">
        <v>18</v>
      </c>
    </row>
    <row r="25" spans="1:11" s="59" customFormat="1" x14ac:dyDescent="0.3">
      <c r="A25" s="116">
        <v>19</v>
      </c>
      <c r="B25" s="126">
        <v>3080</v>
      </c>
      <c r="C25" s="126">
        <v>3595</v>
      </c>
      <c r="D25" s="126">
        <v>3200</v>
      </c>
      <c r="E25" s="116">
        <v>19</v>
      </c>
      <c r="F25" s="126" t="s">
        <v>45</v>
      </c>
      <c r="G25" s="127">
        <v>4418</v>
      </c>
      <c r="H25" s="126">
        <v>4000</v>
      </c>
      <c r="I25" s="126">
        <v>4000</v>
      </c>
      <c r="J25" s="126">
        <v>4000</v>
      </c>
      <c r="K25" s="116">
        <v>19</v>
      </c>
    </row>
    <row r="26" spans="1:11" s="59" customFormat="1" x14ac:dyDescent="0.3">
      <c r="A26" s="113">
        <v>20</v>
      </c>
      <c r="B26" s="126">
        <v>6628</v>
      </c>
      <c r="C26" s="126">
        <v>6800</v>
      </c>
      <c r="D26" s="126">
        <v>7000</v>
      </c>
      <c r="E26" s="113">
        <v>20</v>
      </c>
      <c r="F26" s="126" t="s">
        <v>46</v>
      </c>
      <c r="G26" s="127">
        <v>7250</v>
      </c>
      <c r="H26" s="126">
        <v>10089</v>
      </c>
      <c r="I26" s="422">
        <v>7500</v>
      </c>
      <c r="J26" s="422">
        <v>7500</v>
      </c>
      <c r="K26" s="116">
        <v>20</v>
      </c>
    </row>
    <row r="27" spans="1:11" s="59" customFormat="1" x14ac:dyDescent="0.3">
      <c r="A27" s="116">
        <v>21</v>
      </c>
      <c r="B27" s="126">
        <v>500</v>
      </c>
      <c r="C27" s="126">
        <v>500</v>
      </c>
      <c r="D27" s="126">
        <v>500</v>
      </c>
      <c r="E27" s="116">
        <v>21</v>
      </c>
      <c r="F27" s="126" t="s">
        <v>47</v>
      </c>
      <c r="G27" s="127">
        <v>500</v>
      </c>
      <c r="H27" s="126">
        <v>500</v>
      </c>
      <c r="I27" s="126">
        <v>500</v>
      </c>
      <c r="J27" s="126">
        <v>500</v>
      </c>
      <c r="K27" s="116">
        <v>21</v>
      </c>
    </row>
    <row r="28" spans="1:11" s="59" customFormat="1" x14ac:dyDescent="0.3">
      <c r="A28" s="116">
        <v>22</v>
      </c>
      <c r="B28" s="126">
        <v>2600</v>
      </c>
      <c r="C28" s="126">
        <v>0</v>
      </c>
      <c r="D28" s="126">
        <v>0</v>
      </c>
      <c r="E28" s="116">
        <v>22</v>
      </c>
      <c r="F28" s="126" t="s">
        <v>48</v>
      </c>
      <c r="G28" s="127">
        <v>0</v>
      </c>
      <c r="H28" s="126">
        <v>0</v>
      </c>
      <c r="I28" s="126">
        <v>0</v>
      </c>
      <c r="J28" s="126">
        <v>0</v>
      </c>
      <c r="K28" s="116">
        <v>22</v>
      </c>
    </row>
    <row r="29" spans="1:11" s="59" customFormat="1" x14ac:dyDescent="0.3">
      <c r="A29" s="116">
        <v>23</v>
      </c>
      <c r="B29" s="126">
        <v>196</v>
      </c>
      <c r="C29" s="126">
        <v>172</v>
      </c>
      <c r="D29" s="126">
        <v>200</v>
      </c>
      <c r="E29" s="113">
        <v>23</v>
      </c>
      <c r="F29" s="126" t="s">
        <v>49</v>
      </c>
      <c r="G29" s="127">
        <v>57</v>
      </c>
      <c r="H29" s="126">
        <v>200</v>
      </c>
      <c r="I29" s="126">
        <v>301</v>
      </c>
      <c r="J29" s="126">
        <v>301</v>
      </c>
      <c r="K29" s="116">
        <v>23</v>
      </c>
    </row>
    <row r="30" spans="1:11" s="425" customFormat="1" x14ac:dyDescent="0.3">
      <c r="A30" s="421">
        <v>24</v>
      </c>
      <c r="B30" s="422">
        <v>14413</v>
      </c>
      <c r="C30" s="422">
        <v>12151</v>
      </c>
      <c r="D30" s="422">
        <v>5000</v>
      </c>
      <c r="E30" s="421">
        <v>24</v>
      </c>
      <c r="F30" s="422" t="s">
        <v>50</v>
      </c>
      <c r="G30" s="423">
        <v>0</v>
      </c>
      <c r="H30" s="422">
        <v>5000</v>
      </c>
      <c r="I30" s="422">
        <v>5000</v>
      </c>
      <c r="J30" s="422">
        <v>5000</v>
      </c>
      <c r="K30" s="424">
        <v>24</v>
      </c>
    </row>
    <row r="31" spans="1:11" s="59" customFormat="1" x14ac:dyDescent="0.3">
      <c r="A31" s="116">
        <v>25</v>
      </c>
      <c r="B31" s="126">
        <v>1245</v>
      </c>
      <c r="C31" s="126">
        <v>1060</v>
      </c>
      <c r="D31" s="126">
        <v>1600</v>
      </c>
      <c r="E31" s="113">
        <v>25</v>
      </c>
      <c r="F31" s="126" t="s">
        <v>51</v>
      </c>
      <c r="G31" s="127">
        <v>353</v>
      </c>
      <c r="H31" s="126">
        <v>500</v>
      </c>
      <c r="I31" s="422">
        <v>1900</v>
      </c>
      <c r="J31" s="422">
        <v>1900</v>
      </c>
      <c r="K31" s="116">
        <v>25</v>
      </c>
    </row>
    <row r="32" spans="1:11" s="59" customFormat="1" x14ac:dyDescent="0.3">
      <c r="A32" s="113">
        <v>26</v>
      </c>
      <c r="B32" s="126">
        <v>1890</v>
      </c>
      <c r="C32" s="126">
        <v>1789</v>
      </c>
      <c r="D32" s="126">
        <v>1000</v>
      </c>
      <c r="E32" s="113">
        <v>26</v>
      </c>
      <c r="F32" s="126" t="s">
        <v>52</v>
      </c>
      <c r="G32" s="127">
        <v>1000</v>
      </c>
      <c r="H32" s="126">
        <v>1000</v>
      </c>
      <c r="I32" s="126">
        <v>1000</v>
      </c>
      <c r="J32" s="126">
        <v>1000</v>
      </c>
      <c r="K32" s="116">
        <v>26</v>
      </c>
    </row>
    <row r="33" spans="1:12" s="59" customFormat="1" x14ac:dyDescent="0.3">
      <c r="A33" s="116">
        <v>27</v>
      </c>
      <c r="B33" s="126">
        <v>0</v>
      </c>
      <c r="C33" s="126">
        <v>1000</v>
      </c>
      <c r="D33" s="126">
        <v>1000</v>
      </c>
      <c r="E33" s="113">
        <v>27</v>
      </c>
      <c r="F33" s="126" t="s">
        <v>53</v>
      </c>
      <c r="G33" s="127">
        <v>1000</v>
      </c>
      <c r="H33" s="126">
        <v>1000</v>
      </c>
      <c r="I33" s="126">
        <v>1000</v>
      </c>
      <c r="J33" s="126">
        <v>1000</v>
      </c>
      <c r="K33" s="116">
        <v>27</v>
      </c>
    </row>
    <row r="34" spans="1:12" s="59" customFormat="1" x14ac:dyDescent="0.3">
      <c r="A34" s="113">
        <v>28</v>
      </c>
      <c r="B34" s="126">
        <v>0</v>
      </c>
      <c r="C34" s="126"/>
      <c r="D34" s="126">
        <v>0</v>
      </c>
      <c r="E34" s="116">
        <v>28</v>
      </c>
      <c r="F34" s="126" t="s">
        <v>54</v>
      </c>
      <c r="G34" s="127"/>
      <c r="H34" s="126"/>
      <c r="I34" s="126"/>
      <c r="J34" s="126"/>
      <c r="K34" s="116">
        <v>28</v>
      </c>
    </row>
    <row r="35" spans="1:12" s="59" customFormat="1" x14ac:dyDescent="0.3">
      <c r="A35" s="116">
        <v>29</v>
      </c>
      <c r="B35" s="46">
        <f>SUM(B7:B32)</f>
        <v>152924</v>
      </c>
      <c r="C35" s="46">
        <f>SUM(C7:C34)</f>
        <v>182207</v>
      </c>
      <c r="D35" s="46">
        <f>SUM(D7:D34)</f>
        <v>189223</v>
      </c>
      <c r="E35" s="113">
        <v>29</v>
      </c>
      <c r="F35" s="128" t="s">
        <v>55</v>
      </c>
      <c r="G35" s="46">
        <f>SUM(G7:G34)</f>
        <v>200227</v>
      </c>
      <c r="H35" s="46">
        <f>SUM(H7:H34)</f>
        <v>184827</v>
      </c>
      <c r="I35" s="46">
        <f>SUM(I7:I34)</f>
        <v>204091</v>
      </c>
      <c r="J35" s="46">
        <f>SUM(J7:J34)</f>
        <v>204091</v>
      </c>
      <c r="K35" s="116">
        <v>29</v>
      </c>
    </row>
    <row r="36" spans="1:12" s="59" customFormat="1" x14ac:dyDescent="0.3">
      <c r="A36" s="113">
        <v>30</v>
      </c>
      <c r="B36" s="129"/>
      <c r="C36" s="129"/>
      <c r="D36" s="46">
        <v>122000</v>
      </c>
      <c r="E36" s="113">
        <v>30</v>
      </c>
      <c r="F36" s="128" t="s">
        <v>56</v>
      </c>
      <c r="G36" s="120">
        <v>118387</v>
      </c>
      <c r="H36" s="429">
        <v>127415</v>
      </c>
      <c r="I36" s="46">
        <v>127415</v>
      </c>
      <c r="J36" s="46">
        <v>127415</v>
      </c>
      <c r="K36" s="116">
        <v>30</v>
      </c>
    </row>
    <row r="37" spans="1:12" s="59" customFormat="1" ht="15" thickBot="1" x14ac:dyDescent="0.35">
      <c r="A37" s="116">
        <v>31</v>
      </c>
      <c r="B37" s="130">
        <v>116933</v>
      </c>
      <c r="C37" s="130">
        <v>119363</v>
      </c>
      <c r="D37" s="130"/>
      <c r="E37" s="113">
        <v>31</v>
      </c>
      <c r="F37" s="131" t="s">
        <v>57</v>
      </c>
      <c r="G37" s="109"/>
      <c r="H37" s="130"/>
      <c r="I37" s="130"/>
      <c r="J37" s="130"/>
      <c r="K37" s="116">
        <v>31</v>
      </c>
    </row>
    <row r="38" spans="1:12" s="59" customFormat="1" ht="27" customHeight="1" x14ac:dyDescent="0.3">
      <c r="A38" s="116">
        <v>32</v>
      </c>
      <c r="B38" s="132">
        <f>SUM(B35:B37)</f>
        <v>269857</v>
      </c>
      <c r="C38" s="132">
        <f>SUM(C35:C37)</f>
        <v>301570</v>
      </c>
      <c r="D38" s="132">
        <f>SUM(D35:D37)</f>
        <v>311223</v>
      </c>
      <c r="E38" s="116">
        <v>32</v>
      </c>
      <c r="F38" s="133" t="s">
        <v>21</v>
      </c>
      <c r="G38" s="132">
        <f>SUM(G35:G37)</f>
        <v>318614</v>
      </c>
      <c r="H38" s="462">
        <f>SUM(H34:H37)</f>
        <v>312242</v>
      </c>
      <c r="I38" s="132">
        <f>SUM(I35:I37)</f>
        <v>331506</v>
      </c>
      <c r="J38" s="132">
        <f>SUM(J35:J37)</f>
        <v>331506</v>
      </c>
      <c r="K38" s="116">
        <v>32</v>
      </c>
    </row>
    <row r="39" spans="1:12" x14ac:dyDescent="0.3">
      <c r="A39" s="1"/>
      <c r="B39" s="134"/>
      <c r="E39" s="66"/>
      <c r="J39" s="136"/>
      <c r="K39" s="137"/>
      <c r="L39" s="136"/>
    </row>
    <row r="40" spans="1:12" x14ac:dyDescent="0.3">
      <c r="A40" s="136"/>
      <c r="E40" s="66"/>
      <c r="J40" s="136"/>
    </row>
    <row r="41" spans="1:12" x14ac:dyDescent="0.3">
      <c r="E41" s="66"/>
      <c r="F41" s="138"/>
      <c r="J41" s="136"/>
    </row>
    <row r="42" spans="1:12" x14ac:dyDescent="0.3">
      <c r="B42" s="139"/>
      <c r="C42" s="10"/>
      <c r="E42" s="66"/>
      <c r="J42" s="136"/>
    </row>
    <row r="43" spans="1:12" x14ac:dyDescent="0.3">
      <c r="B43" s="139"/>
      <c r="C43" s="10"/>
      <c r="E43" s="66"/>
      <c r="F43" s="140"/>
      <c r="J43" s="136"/>
    </row>
    <row r="44" spans="1:12" x14ac:dyDescent="0.3">
      <c r="B44" s="139"/>
      <c r="C44" s="10"/>
      <c r="E44" s="66"/>
      <c r="J44" s="136"/>
    </row>
    <row r="45" spans="1:12" x14ac:dyDescent="0.3">
      <c r="J45" s="136"/>
    </row>
    <row r="46" spans="1:12" x14ac:dyDescent="0.3">
      <c r="H46" s="135"/>
      <c r="J46" s="136"/>
    </row>
    <row r="47" spans="1:12" x14ac:dyDescent="0.3">
      <c r="J47" s="136"/>
    </row>
    <row r="48" spans="1:12" x14ac:dyDescent="0.3">
      <c r="J48" s="136"/>
    </row>
    <row r="49" spans="10:10" x14ac:dyDescent="0.3">
      <c r="J49" s="136"/>
    </row>
    <row r="50" spans="10:10" x14ac:dyDescent="0.3">
      <c r="J50" s="136"/>
    </row>
    <row r="51" spans="10:10" x14ac:dyDescent="0.3">
      <c r="J51" s="136"/>
    </row>
    <row r="52" spans="10:10" x14ac:dyDescent="0.3">
      <c r="J52" s="136"/>
    </row>
    <row r="53" spans="10:10" x14ac:dyDescent="0.3">
      <c r="J53" s="136"/>
    </row>
    <row r="54" spans="10:10" x14ac:dyDescent="0.3">
      <c r="J54" s="136"/>
    </row>
    <row r="55" spans="10:10" x14ac:dyDescent="0.3">
      <c r="J55" s="136"/>
    </row>
    <row r="56" spans="10:10" x14ac:dyDescent="0.3">
      <c r="J56" s="136"/>
    </row>
    <row r="57" spans="10:10" x14ac:dyDescent="0.3">
      <c r="J57" s="136"/>
    </row>
    <row r="58" spans="10:10" x14ac:dyDescent="0.3">
      <c r="J58" s="136"/>
    </row>
    <row r="59" spans="10:10" x14ac:dyDescent="0.3">
      <c r="J59" s="136"/>
    </row>
    <row r="60" spans="10:10" x14ac:dyDescent="0.3">
      <c r="J60" s="136"/>
    </row>
    <row r="61" spans="10:10" x14ac:dyDescent="0.3">
      <c r="J61" s="136"/>
    </row>
    <row r="62" spans="10:10" x14ac:dyDescent="0.3">
      <c r="J62" s="136"/>
    </row>
    <row r="63" spans="10:10" x14ac:dyDescent="0.3">
      <c r="J63" s="136"/>
    </row>
    <row r="64" spans="10:10" x14ac:dyDescent="0.3">
      <c r="J64" s="136"/>
    </row>
    <row r="65" spans="10:10" x14ac:dyDescent="0.3">
      <c r="J65" s="136"/>
    </row>
    <row r="66" spans="10:10" x14ac:dyDescent="0.3">
      <c r="J66" s="136"/>
    </row>
    <row r="67" spans="10:10" x14ac:dyDescent="0.3">
      <c r="J67" s="136"/>
    </row>
    <row r="68" spans="10:10" x14ac:dyDescent="0.3">
      <c r="J68" s="136"/>
    </row>
    <row r="69" spans="10:10" x14ac:dyDescent="0.3">
      <c r="J69" s="136"/>
    </row>
    <row r="70" spans="10:10" x14ac:dyDescent="0.3">
      <c r="J70" s="136"/>
    </row>
    <row r="71" spans="10:10" x14ac:dyDescent="0.3">
      <c r="J71" s="136"/>
    </row>
    <row r="72" spans="10:10" x14ac:dyDescent="0.3">
      <c r="J72" s="136"/>
    </row>
    <row r="73" spans="10:10" x14ac:dyDescent="0.3">
      <c r="J73" s="136"/>
    </row>
    <row r="74" spans="10:10" x14ac:dyDescent="0.3">
      <c r="J74" s="136"/>
    </row>
    <row r="75" spans="10:10" x14ac:dyDescent="0.3">
      <c r="J75" s="136"/>
    </row>
    <row r="76" spans="10:10" x14ac:dyDescent="0.3">
      <c r="J76" s="136"/>
    </row>
    <row r="77" spans="10:10" x14ac:dyDescent="0.3">
      <c r="J77" s="136"/>
    </row>
    <row r="78" spans="10:10" x14ac:dyDescent="0.3">
      <c r="J78" s="136"/>
    </row>
    <row r="79" spans="10:10" x14ac:dyDescent="0.3">
      <c r="J79" s="136"/>
    </row>
    <row r="80" spans="10:10" x14ac:dyDescent="0.3">
      <c r="J80" s="136"/>
    </row>
    <row r="81" spans="10:10" x14ac:dyDescent="0.3">
      <c r="J81" s="136"/>
    </row>
    <row r="82" spans="10:10" x14ac:dyDescent="0.3">
      <c r="J82" s="136"/>
    </row>
    <row r="83" spans="10:10" x14ac:dyDescent="0.3">
      <c r="J83" s="136"/>
    </row>
    <row r="84" spans="10:10" x14ac:dyDescent="0.3">
      <c r="J84" s="136"/>
    </row>
    <row r="85" spans="10:10" x14ac:dyDescent="0.3">
      <c r="J85" s="136"/>
    </row>
    <row r="86" spans="10:10" x14ac:dyDescent="0.3">
      <c r="J86" s="136"/>
    </row>
    <row r="87" spans="10:10" x14ac:dyDescent="0.3">
      <c r="J87" s="136"/>
    </row>
    <row r="88" spans="10:10" x14ac:dyDescent="0.3">
      <c r="J88" s="136"/>
    </row>
    <row r="89" spans="10:10" x14ac:dyDescent="0.3">
      <c r="J89" s="136"/>
    </row>
    <row r="90" spans="10:10" x14ac:dyDescent="0.3">
      <c r="J90" s="136"/>
    </row>
    <row r="91" spans="10:10" x14ac:dyDescent="0.3">
      <c r="J91" s="136"/>
    </row>
    <row r="92" spans="10:10" x14ac:dyDescent="0.3">
      <c r="J92" s="136"/>
    </row>
    <row r="93" spans="10:10" x14ac:dyDescent="0.3">
      <c r="J93" s="136"/>
    </row>
    <row r="94" spans="10:10" x14ac:dyDescent="0.3">
      <c r="J94" s="136"/>
    </row>
    <row r="95" spans="10:10" x14ac:dyDescent="0.3">
      <c r="J95" s="136"/>
    </row>
    <row r="96" spans="10:10" x14ac:dyDescent="0.3">
      <c r="J96" s="136"/>
    </row>
    <row r="97" spans="10:10" x14ac:dyDescent="0.3">
      <c r="J97" s="136"/>
    </row>
    <row r="98" spans="10:10" x14ac:dyDescent="0.3">
      <c r="J98" s="136"/>
    </row>
    <row r="99" spans="10:10" x14ac:dyDescent="0.3">
      <c r="J99" s="136"/>
    </row>
    <row r="100" spans="10:10" x14ac:dyDescent="0.3">
      <c r="J100" s="136"/>
    </row>
    <row r="101" spans="10:10" x14ac:dyDescent="0.3">
      <c r="J101" s="136"/>
    </row>
    <row r="102" spans="10:10" x14ac:dyDescent="0.3">
      <c r="J102" s="136"/>
    </row>
    <row r="103" spans="10:10" x14ac:dyDescent="0.3">
      <c r="J103" s="136"/>
    </row>
    <row r="104" spans="10:10" x14ac:dyDescent="0.3">
      <c r="J104" s="136"/>
    </row>
    <row r="105" spans="10:10" x14ac:dyDescent="0.3">
      <c r="J105" s="136"/>
    </row>
    <row r="106" spans="10:10" x14ac:dyDescent="0.3">
      <c r="J106" s="136"/>
    </row>
    <row r="107" spans="10:10" x14ac:dyDescent="0.3">
      <c r="J107" s="136"/>
    </row>
    <row r="108" spans="10:10" x14ac:dyDescent="0.3">
      <c r="J108" s="136"/>
    </row>
    <row r="109" spans="10:10" x14ac:dyDescent="0.3">
      <c r="J109" s="136"/>
    </row>
    <row r="110" spans="10:10" x14ac:dyDescent="0.3">
      <c r="J110" s="136"/>
    </row>
    <row r="111" spans="10:10" x14ac:dyDescent="0.3">
      <c r="J111" s="136"/>
    </row>
    <row r="112" spans="10:10" x14ac:dyDescent="0.3">
      <c r="J112" s="136"/>
    </row>
    <row r="113" spans="10:10" x14ac:dyDescent="0.3">
      <c r="J113" s="136"/>
    </row>
    <row r="114" spans="10:10" x14ac:dyDescent="0.3">
      <c r="J114" s="136"/>
    </row>
    <row r="115" spans="10:10" x14ac:dyDescent="0.3">
      <c r="J115" s="136"/>
    </row>
    <row r="116" spans="10:10" x14ac:dyDescent="0.3">
      <c r="J116" s="136"/>
    </row>
    <row r="117" spans="10:10" x14ac:dyDescent="0.3">
      <c r="J117" s="136"/>
    </row>
    <row r="118" spans="10:10" x14ac:dyDescent="0.3">
      <c r="J118" s="136"/>
    </row>
    <row r="119" spans="10:10" x14ac:dyDescent="0.3">
      <c r="J119" s="136"/>
    </row>
    <row r="120" spans="10:10" x14ac:dyDescent="0.3">
      <c r="J120" s="136"/>
    </row>
    <row r="121" spans="10:10" x14ac:dyDescent="0.3">
      <c r="J121" s="136"/>
    </row>
    <row r="122" spans="10:10" x14ac:dyDescent="0.3">
      <c r="J122" s="136"/>
    </row>
    <row r="123" spans="10:10" x14ac:dyDescent="0.3">
      <c r="J123" s="136"/>
    </row>
    <row r="124" spans="10:10" x14ac:dyDescent="0.3">
      <c r="J124" s="136"/>
    </row>
    <row r="125" spans="10:10" x14ac:dyDescent="0.3">
      <c r="J125" s="136"/>
    </row>
    <row r="126" spans="10:10" x14ac:dyDescent="0.3">
      <c r="J126" s="136"/>
    </row>
    <row r="127" spans="10:10" x14ac:dyDescent="0.3">
      <c r="J127" s="136"/>
    </row>
    <row r="128" spans="10:10" x14ac:dyDescent="0.3">
      <c r="J128" s="136"/>
    </row>
    <row r="129" spans="10:10" x14ac:dyDescent="0.3">
      <c r="J129" s="136"/>
    </row>
    <row r="130" spans="10:10" x14ac:dyDescent="0.3">
      <c r="J130" s="136"/>
    </row>
    <row r="131" spans="10:10" x14ac:dyDescent="0.3">
      <c r="J131" s="136"/>
    </row>
    <row r="132" spans="10:10" x14ac:dyDescent="0.3">
      <c r="J132" s="136"/>
    </row>
    <row r="133" spans="10:10" x14ac:dyDescent="0.3">
      <c r="J133" s="136"/>
    </row>
    <row r="134" spans="10:10" x14ac:dyDescent="0.3">
      <c r="J134" s="136"/>
    </row>
    <row r="135" spans="10:10" x14ac:dyDescent="0.3">
      <c r="J135" s="136"/>
    </row>
    <row r="136" spans="10:10" x14ac:dyDescent="0.3">
      <c r="J136" s="136"/>
    </row>
    <row r="137" spans="10:10" x14ac:dyDescent="0.3">
      <c r="J137" s="136"/>
    </row>
    <row r="138" spans="10:10" x14ac:dyDescent="0.3">
      <c r="J138" s="136"/>
    </row>
    <row r="139" spans="10:10" x14ac:dyDescent="0.3">
      <c r="J139" s="136"/>
    </row>
    <row r="140" spans="10:10" x14ac:dyDescent="0.3">
      <c r="J140" s="136"/>
    </row>
    <row r="141" spans="10:10" x14ac:dyDescent="0.3">
      <c r="J141" s="136"/>
    </row>
    <row r="142" spans="10:10" x14ac:dyDescent="0.3">
      <c r="J142" s="136"/>
    </row>
    <row r="143" spans="10:10" x14ac:dyDescent="0.3">
      <c r="J143" s="136"/>
    </row>
    <row r="144" spans="10:10" x14ac:dyDescent="0.3">
      <c r="J144" s="136"/>
    </row>
    <row r="145" spans="10:10" x14ac:dyDescent="0.3">
      <c r="J145" s="136"/>
    </row>
    <row r="146" spans="10:10" x14ac:dyDescent="0.3">
      <c r="J146" s="136"/>
    </row>
    <row r="147" spans="10:10" x14ac:dyDescent="0.3">
      <c r="J147" s="136"/>
    </row>
    <row r="148" spans="10:10" x14ac:dyDescent="0.3">
      <c r="J148" s="136"/>
    </row>
    <row r="149" spans="10:10" x14ac:dyDescent="0.3">
      <c r="J149" s="136"/>
    </row>
  </sheetData>
  <mergeCells count="3">
    <mergeCell ref="H2:J2"/>
    <mergeCell ref="B2:D2"/>
    <mergeCell ref="F2:F4"/>
  </mergeCells>
  <pageMargins left="0.7" right="0.7" top="0.75" bottom="0.75" header="0.3" footer="0.3"/>
  <pageSetup scale="75" orientation="landscape" r:id="rId1"/>
  <headerFooter>
    <oddHeader>&amp;CRESOURCES
GENERAL&amp;RCITY OF LOWELL
(Municipal Corporation)</oddHeader>
    <oddFooter>&amp;CForm LB20 - General Fund&amp;RPage 1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3"/>
  <sheetViews>
    <sheetView topLeftCell="A40" zoomScaleNormal="100" workbookViewId="0">
      <selection activeCell="F19" sqref="F19"/>
    </sheetView>
  </sheetViews>
  <sheetFormatPr defaultRowHeight="14.4" x14ac:dyDescent="0.3"/>
  <cols>
    <col min="1" max="1" width="3.6640625" customWidth="1"/>
    <col min="2" max="4" width="15.6640625" customWidth="1"/>
    <col min="5" max="5" width="3.6640625" style="10" customWidth="1"/>
    <col min="6" max="6" width="35.6640625" customWidth="1"/>
    <col min="7" max="7" width="18.6640625" style="180" customWidth="1"/>
    <col min="8" max="10" width="15.6640625" customWidth="1"/>
    <col min="11" max="11" width="3.6640625" customWidth="1"/>
    <col min="257" max="257" width="3.6640625" customWidth="1"/>
    <col min="258" max="260" width="15.6640625" customWidth="1"/>
    <col min="261" max="261" width="3.6640625" customWidth="1"/>
    <col min="262" max="262" width="35.6640625" customWidth="1"/>
    <col min="263" max="263" width="18.6640625" customWidth="1"/>
    <col min="264" max="266" width="15.6640625" customWidth="1"/>
    <col min="267" max="267" width="3.6640625" customWidth="1"/>
    <col min="513" max="513" width="3.6640625" customWidth="1"/>
    <col min="514" max="516" width="15.6640625" customWidth="1"/>
    <col min="517" max="517" width="3.6640625" customWidth="1"/>
    <col min="518" max="518" width="35.6640625" customWidth="1"/>
    <col min="519" max="519" width="18.6640625" customWidth="1"/>
    <col min="520" max="522" width="15.6640625" customWidth="1"/>
    <col min="523" max="523" width="3.6640625" customWidth="1"/>
    <col min="769" max="769" width="3.6640625" customWidth="1"/>
    <col min="770" max="772" width="15.6640625" customWidth="1"/>
    <col min="773" max="773" width="3.6640625" customWidth="1"/>
    <col min="774" max="774" width="35.6640625" customWidth="1"/>
    <col min="775" max="775" width="18.6640625" customWidth="1"/>
    <col min="776" max="778" width="15.6640625" customWidth="1"/>
    <col min="779" max="779" width="3.6640625" customWidth="1"/>
    <col min="1025" max="1025" width="3.6640625" customWidth="1"/>
    <col min="1026" max="1028" width="15.6640625" customWidth="1"/>
    <col min="1029" max="1029" width="3.6640625" customWidth="1"/>
    <col min="1030" max="1030" width="35.6640625" customWidth="1"/>
    <col min="1031" max="1031" width="18.6640625" customWidth="1"/>
    <col min="1032" max="1034" width="15.6640625" customWidth="1"/>
    <col min="1035" max="1035" width="3.6640625" customWidth="1"/>
    <col min="1281" max="1281" width="3.6640625" customWidth="1"/>
    <col min="1282" max="1284" width="15.6640625" customWidth="1"/>
    <col min="1285" max="1285" width="3.6640625" customWidth="1"/>
    <col min="1286" max="1286" width="35.6640625" customWidth="1"/>
    <col min="1287" max="1287" width="18.6640625" customWidth="1"/>
    <col min="1288" max="1290" width="15.6640625" customWidth="1"/>
    <col min="1291" max="1291" width="3.6640625" customWidth="1"/>
    <col min="1537" max="1537" width="3.6640625" customWidth="1"/>
    <col min="1538" max="1540" width="15.6640625" customWidth="1"/>
    <col min="1541" max="1541" width="3.6640625" customWidth="1"/>
    <col min="1542" max="1542" width="35.6640625" customWidth="1"/>
    <col min="1543" max="1543" width="18.6640625" customWidth="1"/>
    <col min="1544" max="1546" width="15.6640625" customWidth="1"/>
    <col min="1547" max="1547" width="3.6640625" customWidth="1"/>
    <col min="1793" max="1793" width="3.6640625" customWidth="1"/>
    <col min="1794" max="1796" width="15.6640625" customWidth="1"/>
    <col min="1797" max="1797" width="3.6640625" customWidth="1"/>
    <col min="1798" max="1798" width="35.6640625" customWidth="1"/>
    <col min="1799" max="1799" width="18.6640625" customWidth="1"/>
    <col min="1800" max="1802" width="15.6640625" customWidth="1"/>
    <col min="1803" max="1803" width="3.6640625" customWidth="1"/>
    <col min="2049" max="2049" width="3.6640625" customWidth="1"/>
    <col min="2050" max="2052" width="15.6640625" customWidth="1"/>
    <col min="2053" max="2053" width="3.6640625" customWidth="1"/>
    <col min="2054" max="2054" width="35.6640625" customWidth="1"/>
    <col min="2055" max="2055" width="18.6640625" customWidth="1"/>
    <col min="2056" max="2058" width="15.6640625" customWidth="1"/>
    <col min="2059" max="2059" width="3.6640625" customWidth="1"/>
    <col min="2305" max="2305" width="3.6640625" customWidth="1"/>
    <col min="2306" max="2308" width="15.6640625" customWidth="1"/>
    <col min="2309" max="2309" width="3.6640625" customWidth="1"/>
    <col min="2310" max="2310" width="35.6640625" customWidth="1"/>
    <col min="2311" max="2311" width="18.6640625" customWidth="1"/>
    <col min="2312" max="2314" width="15.6640625" customWidth="1"/>
    <col min="2315" max="2315" width="3.6640625" customWidth="1"/>
    <col min="2561" max="2561" width="3.6640625" customWidth="1"/>
    <col min="2562" max="2564" width="15.6640625" customWidth="1"/>
    <col min="2565" max="2565" width="3.6640625" customWidth="1"/>
    <col min="2566" max="2566" width="35.6640625" customWidth="1"/>
    <col min="2567" max="2567" width="18.6640625" customWidth="1"/>
    <col min="2568" max="2570" width="15.6640625" customWidth="1"/>
    <col min="2571" max="2571" width="3.6640625" customWidth="1"/>
    <col min="2817" max="2817" width="3.6640625" customWidth="1"/>
    <col min="2818" max="2820" width="15.6640625" customWidth="1"/>
    <col min="2821" max="2821" width="3.6640625" customWidth="1"/>
    <col min="2822" max="2822" width="35.6640625" customWidth="1"/>
    <col min="2823" max="2823" width="18.6640625" customWidth="1"/>
    <col min="2824" max="2826" width="15.6640625" customWidth="1"/>
    <col min="2827" max="2827" width="3.6640625" customWidth="1"/>
    <col min="3073" max="3073" width="3.6640625" customWidth="1"/>
    <col min="3074" max="3076" width="15.6640625" customWidth="1"/>
    <col min="3077" max="3077" width="3.6640625" customWidth="1"/>
    <col min="3078" max="3078" width="35.6640625" customWidth="1"/>
    <col min="3079" max="3079" width="18.6640625" customWidth="1"/>
    <col min="3080" max="3082" width="15.6640625" customWidth="1"/>
    <col min="3083" max="3083" width="3.6640625" customWidth="1"/>
    <col min="3329" max="3329" width="3.6640625" customWidth="1"/>
    <col min="3330" max="3332" width="15.6640625" customWidth="1"/>
    <col min="3333" max="3333" width="3.6640625" customWidth="1"/>
    <col min="3334" max="3334" width="35.6640625" customWidth="1"/>
    <col min="3335" max="3335" width="18.6640625" customWidth="1"/>
    <col min="3336" max="3338" width="15.6640625" customWidth="1"/>
    <col min="3339" max="3339" width="3.6640625" customWidth="1"/>
    <col min="3585" max="3585" width="3.6640625" customWidth="1"/>
    <col min="3586" max="3588" width="15.6640625" customWidth="1"/>
    <col min="3589" max="3589" width="3.6640625" customWidth="1"/>
    <col min="3590" max="3590" width="35.6640625" customWidth="1"/>
    <col min="3591" max="3591" width="18.6640625" customWidth="1"/>
    <col min="3592" max="3594" width="15.6640625" customWidth="1"/>
    <col min="3595" max="3595" width="3.6640625" customWidth="1"/>
    <col min="3841" max="3841" width="3.6640625" customWidth="1"/>
    <col min="3842" max="3844" width="15.6640625" customWidth="1"/>
    <col min="3845" max="3845" width="3.6640625" customWidth="1"/>
    <col min="3846" max="3846" width="35.6640625" customWidth="1"/>
    <col min="3847" max="3847" width="18.6640625" customWidth="1"/>
    <col min="3848" max="3850" width="15.6640625" customWidth="1"/>
    <col min="3851" max="3851" width="3.6640625" customWidth="1"/>
    <col min="4097" max="4097" width="3.6640625" customWidth="1"/>
    <col min="4098" max="4100" width="15.6640625" customWidth="1"/>
    <col min="4101" max="4101" width="3.6640625" customWidth="1"/>
    <col min="4102" max="4102" width="35.6640625" customWidth="1"/>
    <col min="4103" max="4103" width="18.6640625" customWidth="1"/>
    <col min="4104" max="4106" width="15.6640625" customWidth="1"/>
    <col min="4107" max="4107" width="3.6640625" customWidth="1"/>
    <col min="4353" max="4353" width="3.6640625" customWidth="1"/>
    <col min="4354" max="4356" width="15.6640625" customWidth="1"/>
    <col min="4357" max="4357" width="3.6640625" customWidth="1"/>
    <col min="4358" max="4358" width="35.6640625" customWidth="1"/>
    <col min="4359" max="4359" width="18.6640625" customWidth="1"/>
    <col min="4360" max="4362" width="15.6640625" customWidth="1"/>
    <col min="4363" max="4363" width="3.6640625" customWidth="1"/>
    <col min="4609" max="4609" width="3.6640625" customWidth="1"/>
    <col min="4610" max="4612" width="15.6640625" customWidth="1"/>
    <col min="4613" max="4613" width="3.6640625" customWidth="1"/>
    <col min="4614" max="4614" width="35.6640625" customWidth="1"/>
    <col min="4615" max="4615" width="18.6640625" customWidth="1"/>
    <col min="4616" max="4618" width="15.6640625" customWidth="1"/>
    <col min="4619" max="4619" width="3.6640625" customWidth="1"/>
    <col min="4865" max="4865" width="3.6640625" customWidth="1"/>
    <col min="4866" max="4868" width="15.6640625" customWidth="1"/>
    <col min="4869" max="4869" width="3.6640625" customWidth="1"/>
    <col min="4870" max="4870" width="35.6640625" customWidth="1"/>
    <col min="4871" max="4871" width="18.6640625" customWidth="1"/>
    <col min="4872" max="4874" width="15.6640625" customWidth="1"/>
    <col min="4875" max="4875" width="3.6640625" customWidth="1"/>
    <col min="5121" max="5121" width="3.6640625" customWidth="1"/>
    <col min="5122" max="5124" width="15.6640625" customWidth="1"/>
    <col min="5125" max="5125" width="3.6640625" customWidth="1"/>
    <col min="5126" max="5126" width="35.6640625" customWidth="1"/>
    <col min="5127" max="5127" width="18.6640625" customWidth="1"/>
    <col min="5128" max="5130" width="15.6640625" customWidth="1"/>
    <col min="5131" max="5131" width="3.6640625" customWidth="1"/>
    <col min="5377" max="5377" width="3.6640625" customWidth="1"/>
    <col min="5378" max="5380" width="15.6640625" customWidth="1"/>
    <col min="5381" max="5381" width="3.6640625" customWidth="1"/>
    <col min="5382" max="5382" width="35.6640625" customWidth="1"/>
    <col min="5383" max="5383" width="18.6640625" customWidth="1"/>
    <col min="5384" max="5386" width="15.6640625" customWidth="1"/>
    <col min="5387" max="5387" width="3.6640625" customWidth="1"/>
    <col min="5633" max="5633" width="3.6640625" customWidth="1"/>
    <col min="5634" max="5636" width="15.6640625" customWidth="1"/>
    <col min="5637" max="5637" width="3.6640625" customWidth="1"/>
    <col min="5638" max="5638" width="35.6640625" customWidth="1"/>
    <col min="5639" max="5639" width="18.6640625" customWidth="1"/>
    <col min="5640" max="5642" width="15.6640625" customWidth="1"/>
    <col min="5643" max="5643" width="3.6640625" customWidth="1"/>
    <col min="5889" max="5889" width="3.6640625" customWidth="1"/>
    <col min="5890" max="5892" width="15.6640625" customWidth="1"/>
    <col min="5893" max="5893" width="3.6640625" customWidth="1"/>
    <col min="5894" max="5894" width="35.6640625" customWidth="1"/>
    <col min="5895" max="5895" width="18.6640625" customWidth="1"/>
    <col min="5896" max="5898" width="15.6640625" customWidth="1"/>
    <col min="5899" max="5899" width="3.6640625" customWidth="1"/>
    <col min="6145" max="6145" width="3.6640625" customWidth="1"/>
    <col min="6146" max="6148" width="15.6640625" customWidth="1"/>
    <col min="6149" max="6149" width="3.6640625" customWidth="1"/>
    <col min="6150" max="6150" width="35.6640625" customWidth="1"/>
    <col min="6151" max="6151" width="18.6640625" customWidth="1"/>
    <col min="6152" max="6154" width="15.6640625" customWidth="1"/>
    <col min="6155" max="6155" width="3.6640625" customWidth="1"/>
    <col min="6401" max="6401" width="3.6640625" customWidth="1"/>
    <col min="6402" max="6404" width="15.6640625" customWidth="1"/>
    <col min="6405" max="6405" width="3.6640625" customWidth="1"/>
    <col min="6406" max="6406" width="35.6640625" customWidth="1"/>
    <col min="6407" max="6407" width="18.6640625" customWidth="1"/>
    <col min="6408" max="6410" width="15.6640625" customWidth="1"/>
    <col min="6411" max="6411" width="3.6640625" customWidth="1"/>
    <col min="6657" max="6657" width="3.6640625" customWidth="1"/>
    <col min="6658" max="6660" width="15.6640625" customWidth="1"/>
    <col min="6661" max="6661" width="3.6640625" customWidth="1"/>
    <col min="6662" max="6662" width="35.6640625" customWidth="1"/>
    <col min="6663" max="6663" width="18.6640625" customWidth="1"/>
    <col min="6664" max="6666" width="15.6640625" customWidth="1"/>
    <col min="6667" max="6667" width="3.6640625" customWidth="1"/>
    <col min="6913" max="6913" width="3.6640625" customWidth="1"/>
    <col min="6914" max="6916" width="15.6640625" customWidth="1"/>
    <col min="6917" max="6917" width="3.6640625" customWidth="1"/>
    <col min="6918" max="6918" width="35.6640625" customWidth="1"/>
    <col min="6919" max="6919" width="18.6640625" customWidth="1"/>
    <col min="6920" max="6922" width="15.6640625" customWidth="1"/>
    <col min="6923" max="6923" width="3.6640625" customWidth="1"/>
    <col min="7169" max="7169" width="3.6640625" customWidth="1"/>
    <col min="7170" max="7172" width="15.6640625" customWidth="1"/>
    <col min="7173" max="7173" width="3.6640625" customWidth="1"/>
    <col min="7174" max="7174" width="35.6640625" customWidth="1"/>
    <col min="7175" max="7175" width="18.6640625" customWidth="1"/>
    <col min="7176" max="7178" width="15.6640625" customWidth="1"/>
    <col min="7179" max="7179" width="3.6640625" customWidth="1"/>
    <col min="7425" max="7425" width="3.6640625" customWidth="1"/>
    <col min="7426" max="7428" width="15.6640625" customWidth="1"/>
    <col min="7429" max="7429" width="3.6640625" customWidth="1"/>
    <col min="7430" max="7430" width="35.6640625" customWidth="1"/>
    <col min="7431" max="7431" width="18.6640625" customWidth="1"/>
    <col min="7432" max="7434" width="15.6640625" customWidth="1"/>
    <col min="7435" max="7435" width="3.6640625" customWidth="1"/>
    <col min="7681" max="7681" width="3.6640625" customWidth="1"/>
    <col min="7682" max="7684" width="15.6640625" customWidth="1"/>
    <col min="7685" max="7685" width="3.6640625" customWidth="1"/>
    <col min="7686" max="7686" width="35.6640625" customWidth="1"/>
    <col min="7687" max="7687" width="18.6640625" customWidth="1"/>
    <col min="7688" max="7690" width="15.6640625" customWidth="1"/>
    <col min="7691" max="7691" width="3.6640625" customWidth="1"/>
    <col min="7937" max="7937" width="3.6640625" customWidth="1"/>
    <col min="7938" max="7940" width="15.6640625" customWidth="1"/>
    <col min="7941" max="7941" width="3.6640625" customWidth="1"/>
    <col min="7942" max="7942" width="35.6640625" customWidth="1"/>
    <col min="7943" max="7943" width="18.6640625" customWidth="1"/>
    <col min="7944" max="7946" width="15.6640625" customWidth="1"/>
    <col min="7947" max="7947" width="3.6640625" customWidth="1"/>
    <col min="8193" max="8193" width="3.6640625" customWidth="1"/>
    <col min="8194" max="8196" width="15.6640625" customWidth="1"/>
    <col min="8197" max="8197" width="3.6640625" customWidth="1"/>
    <col min="8198" max="8198" width="35.6640625" customWidth="1"/>
    <col min="8199" max="8199" width="18.6640625" customWidth="1"/>
    <col min="8200" max="8202" width="15.6640625" customWidth="1"/>
    <col min="8203" max="8203" width="3.6640625" customWidth="1"/>
    <col min="8449" max="8449" width="3.6640625" customWidth="1"/>
    <col min="8450" max="8452" width="15.6640625" customWidth="1"/>
    <col min="8453" max="8453" width="3.6640625" customWidth="1"/>
    <col min="8454" max="8454" width="35.6640625" customWidth="1"/>
    <col min="8455" max="8455" width="18.6640625" customWidth="1"/>
    <col min="8456" max="8458" width="15.6640625" customWidth="1"/>
    <col min="8459" max="8459" width="3.6640625" customWidth="1"/>
    <col min="8705" max="8705" width="3.6640625" customWidth="1"/>
    <col min="8706" max="8708" width="15.6640625" customWidth="1"/>
    <col min="8709" max="8709" width="3.6640625" customWidth="1"/>
    <col min="8710" max="8710" width="35.6640625" customWidth="1"/>
    <col min="8711" max="8711" width="18.6640625" customWidth="1"/>
    <col min="8712" max="8714" width="15.6640625" customWidth="1"/>
    <col min="8715" max="8715" width="3.6640625" customWidth="1"/>
    <col min="8961" max="8961" width="3.6640625" customWidth="1"/>
    <col min="8962" max="8964" width="15.6640625" customWidth="1"/>
    <col min="8965" max="8965" width="3.6640625" customWidth="1"/>
    <col min="8966" max="8966" width="35.6640625" customWidth="1"/>
    <col min="8967" max="8967" width="18.6640625" customWidth="1"/>
    <col min="8968" max="8970" width="15.6640625" customWidth="1"/>
    <col min="8971" max="8971" width="3.6640625" customWidth="1"/>
    <col min="9217" max="9217" width="3.6640625" customWidth="1"/>
    <col min="9218" max="9220" width="15.6640625" customWidth="1"/>
    <col min="9221" max="9221" width="3.6640625" customWidth="1"/>
    <col min="9222" max="9222" width="35.6640625" customWidth="1"/>
    <col min="9223" max="9223" width="18.6640625" customWidth="1"/>
    <col min="9224" max="9226" width="15.6640625" customWidth="1"/>
    <col min="9227" max="9227" width="3.6640625" customWidth="1"/>
    <col min="9473" max="9473" width="3.6640625" customWidth="1"/>
    <col min="9474" max="9476" width="15.6640625" customWidth="1"/>
    <col min="9477" max="9477" width="3.6640625" customWidth="1"/>
    <col min="9478" max="9478" width="35.6640625" customWidth="1"/>
    <col min="9479" max="9479" width="18.6640625" customWidth="1"/>
    <col min="9480" max="9482" width="15.6640625" customWidth="1"/>
    <col min="9483" max="9483" width="3.6640625" customWidth="1"/>
    <col min="9729" max="9729" width="3.6640625" customWidth="1"/>
    <col min="9730" max="9732" width="15.6640625" customWidth="1"/>
    <col min="9733" max="9733" width="3.6640625" customWidth="1"/>
    <col min="9734" max="9734" width="35.6640625" customWidth="1"/>
    <col min="9735" max="9735" width="18.6640625" customWidth="1"/>
    <col min="9736" max="9738" width="15.6640625" customWidth="1"/>
    <col min="9739" max="9739" width="3.6640625" customWidth="1"/>
    <col min="9985" max="9985" width="3.6640625" customWidth="1"/>
    <col min="9986" max="9988" width="15.6640625" customWidth="1"/>
    <col min="9989" max="9989" width="3.6640625" customWidth="1"/>
    <col min="9990" max="9990" width="35.6640625" customWidth="1"/>
    <col min="9991" max="9991" width="18.6640625" customWidth="1"/>
    <col min="9992" max="9994" width="15.6640625" customWidth="1"/>
    <col min="9995" max="9995" width="3.6640625" customWidth="1"/>
    <col min="10241" max="10241" width="3.6640625" customWidth="1"/>
    <col min="10242" max="10244" width="15.6640625" customWidth="1"/>
    <col min="10245" max="10245" width="3.6640625" customWidth="1"/>
    <col min="10246" max="10246" width="35.6640625" customWidth="1"/>
    <col min="10247" max="10247" width="18.6640625" customWidth="1"/>
    <col min="10248" max="10250" width="15.6640625" customWidth="1"/>
    <col min="10251" max="10251" width="3.6640625" customWidth="1"/>
    <col min="10497" max="10497" width="3.6640625" customWidth="1"/>
    <col min="10498" max="10500" width="15.6640625" customWidth="1"/>
    <col min="10501" max="10501" width="3.6640625" customWidth="1"/>
    <col min="10502" max="10502" width="35.6640625" customWidth="1"/>
    <col min="10503" max="10503" width="18.6640625" customWidth="1"/>
    <col min="10504" max="10506" width="15.6640625" customWidth="1"/>
    <col min="10507" max="10507" width="3.6640625" customWidth="1"/>
    <col min="10753" max="10753" width="3.6640625" customWidth="1"/>
    <col min="10754" max="10756" width="15.6640625" customWidth="1"/>
    <col min="10757" max="10757" width="3.6640625" customWidth="1"/>
    <col min="10758" max="10758" width="35.6640625" customWidth="1"/>
    <col min="10759" max="10759" width="18.6640625" customWidth="1"/>
    <col min="10760" max="10762" width="15.6640625" customWidth="1"/>
    <col min="10763" max="10763" width="3.6640625" customWidth="1"/>
    <col min="11009" max="11009" width="3.6640625" customWidth="1"/>
    <col min="11010" max="11012" width="15.6640625" customWidth="1"/>
    <col min="11013" max="11013" width="3.6640625" customWidth="1"/>
    <col min="11014" max="11014" width="35.6640625" customWidth="1"/>
    <col min="11015" max="11015" width="18.6640625" customWidth="1"/>
    <col min="11016" max="11018" width="15.6640625" customWidth="1"/>
    <col min="11019" max="11019" width="3.6640625" customWidth="1"/>
    <col min="11265" max="11265" width="3.6640625" customWidth="1"/>
    <col min="11266" max="11268" width="15.6640625" customWidth="1"/>
    <col min="11269" max="11269" width="3.6640625" customWidth="1"/>
    <col min="11270" max="11270" width="35.6640625" customWidth="1"/>
    <col min="11271" max="11271" width="18.6640625" customWidth="1"/>
    <col min="11272" max="11274" width="15.6640625" customWidth="1"/>
    <col min="11275" max="11275" width="3.6640625" customWidth="1"/>
    <col min="11521" max="11521" width="3.6640625" customWidth="1"/>
    <col min="11522" max="11524" width="15.6640625" customWidth="1"/>
    <col min="11525" max="11525" width="3.6640625" customWidth="1"/>
    <col min="11526" max="11526" width="35.6640625" customWidth="1"/>
    <col min="11527" max="11527" width="18.6640625" customWidth="1"/>
    <col min="11528" max="11530" width="15.6640625" customWidth="1"/>
    <col min="11531" max="11531" width="3.6640625" customWidth="1"/>
    <col min="11777" max="11777" width="3.6640625" customWidth="1"/>
    <col min="11778" max="11780" width="15.6640625" customWidth="1"/>
    <col min="11781" max="11781" width="3.6640625" customWidth="1"/>
    <col min="11782" max="11782" width="35.6640625" customWidth="1"/>
    <col min="11783" max="11783" width="18.6640625" customWidth="1"/>
    <col min="11784" max="11786" width="15.6640625" customWidth="1"/>
    <col min="11787" max="11787" width="3.6640625" customWidth="1"/>
    <col min="12033" max="12033" width="3.6640625" customWidth="1"/>
    <col min="12034" max="12036" width="15.6640625" customWidth="1"/>
    <col min="12037" max="12037" width="3.6640625" customWidth="1"/>
    <col min="12038" max="12038" width="35.6640625" customWidth="1"/>
    <col min="12039" max="12039" width="18.6640625" customWidth="1"/>
    <col min="12040" max="12042" width="15.6640625" customWidth="1"/>
    <col min="12043" max="12043" width="3.6640625" customWidth="1"/>
    <col min="12289" max="12289" width="3.6640625" customWidth="1"/>
    <col min="12290" max="12292" width="15.6640625" customWidth="1"/>
    <col min="12293" max="12293" width="3.6640625" customWidth="1"/>
    <col min="12294" max="12294" width="35.6640625" customWidth="1"/>
    <col min="12295" max="12295" width="18.6640625" customWidth="1"/>
    <col min="12296" max="12298" width="15.6640625" customWidth="1"/>
    <col min="12299" max="12299" width="3.6640625" customWidth="1"/>
    <col min="12545" max="12545" width="3.6640625" customWidth="1"/>
    <col min="12546" max="12548" width="15.6640625" customWidth="1"/>
    <col min="12549" max="12549" width="3.6640625" customWidth="1"/>
    <col min="12550" max="12550" width="35.6640625" customWidth="1"/>
    <col min="12551" max="12551" width="18.6640625" customWidth="1"/>
    <col min="12552" max="12554" width="15.6640625" customWidth="1"/>
    <col min="12555" max="12555" width="3.6640625" customWidth="1"/>
    <col min="12801" max="12801" width="3.6640625" customWidth="1"/>
    <col min="12802" max="12804" width="15.6640625" customWidth="1"/>
    <col min="12805" max="12805" width="3.6640625" customWidth="1"/>
    <col min="12806" max="12806" width="35.6640625" customWidth="1"/>
    <col min="12807" max="12807" width="18.6640625" customWidth="1"/>
    <col min="12808" max="12810" width="15.6640625" customWidth="1"/>
    <col min="12811" max="12811" width="3.6640625" customWidth="1"/>
    <col min="13057" max="13057" width="3.6640625" customWidth="1"/>
    <col min="13058" max="13060" width="15.6640625" customWidth="1"/>
    <col min="13061" max="13061" width="3.6640625" customWidth="1"/>
    <col min="13062" max="13062" width="35.6640625" customWidth="1"/>
    <col min="13063" max="13063" width="18.6640625" customWidth="1"/>
    <col min="13064" max="13066" width="15.6640625" customWidth="1"/>
    <col min="13067" max="13067" width="3.6640625" customWidth="1"/>
    <col min="13313" max="13313" width="3.6640625" customWidth="1"/>
    <col min="13314" max="13316" width="15.6640625" customWidth="1"/>
    <col min="13317" max="13317" width="3.6640625" customWidth="1"/>
    <col min="13318" max="13318" width="35.6640625" customWidth="1"/>
    <col min="13319" max="13319" width="18.6640625" customWidth="1"/>
    <col min="13320" max="13322" width="15.6640625" customWidth="1"/>
    <col min="13323" max="13323" width="3.6640625" customWidth="1"/>
    <col min="13569" max="13569" width="3.6640625" customWidth="1"/>
    <col min="13570" max="13572" width="15.6640625" customWidth="1"/>
    <col min="13573" max="13573" width="3.6640625" customWidth="1"/>
    <col min="13574" max="13574" width="35.6640625" customWidth="1"/>
    <col min="13575" max="13575" width="18.6640625" customWidth="1"/>
    <col min="13576" max="13578" width="15.6640625" customWidth="1"/>
    <col min="13579" max="13579" width="3.6640625" customWidth="1"/>
    <col min="13825" max="13825" width="3.6640625" customWidth="1"/>
    <col min="13826" max="13828" width="15.6640625" customWidth="1"/>
    <col min="13829" max="13829" width="3.6640625" customWidth="1"/>
    <col min="13830" max="13830" width="35.6640625" customWidth="1"/>
    <col min="13831" max="13831" width="18.6640625" customWidth="1"/>
    <col min="13832" max="13834" width="15.6640625" customWidth="1"/>
    <col min="13835" max="13835" width="3.6640625" customWidth="1"/>
    <col min="14081" max="14081" width="3.6640625" customWidth="1"/>
    <col min="14082" max="14084" width="15.6640625" customWidth="1"/>
    <col min="14085" max="14085" width="3.6640625" customWidth="1"/>
    <col min="14086" max="14086" width="35.6640625" customWidth="1"/>
    <col min="14087" max="14087" width="18.6640625" customWidth="1"/>
    <col min="14088" max="14090" width="15.6640625" customWidth="1"/>
    <col min="14091" max="14091" width="3.6640625" customWidth="1"/>
    <col min="14337" max="14337" width="3.6640625" customWidth="1"/>
    <col min="14338" max="14340" width="15.6640625" customWidth="1"/>
    <col min="14341" max="14341" width="3.6640625" customWidth="1"/>
    <col min="14342" max="14342" width="35.6640625" customWidth="1"/>
    <col min="14343" max="14343" width="18.6640625" customWidth="1"/>
    <col min="14344" max="14346" width="15.6640625" customWidth="1"/>
    <col min="14347" max="14347" width="3.6640625" customWidth="1"/>
    <col min="14593" max="14593" width="3.6640625" customWidth="1"/>
    <col min="14594" max="14596" width="15.6640625" customWidth="1"/>
    <col min="14597" max="14597" width="3.6640625" customWidth="1"/>
    <col min="14598" max="14598" width="35.6640625" customWidth="1"/>
    <col min="14599" max="14599" width="18.6640625" customWidth="1"/>
    <col min="14600" max="14602" width="15.6640625" customWidth="1"/>
    <col min="14603" max="14603" width="3.6640625" customWidth="1"/>
    <col min="14849" max="14849" width="3.6640625" customWidth="1"/>
    <col min="14850" max="14852" width="15.6640625" customWidth="1"/>
    <col min="14853" max="14853" width="3.6640625" customWidth="1"/>
    <col min="14854" max="14854" width="35.6640625" customWidth="1"/>
    <col min="14855" max="14855" width="18.6640625" customWidth="1"/>
    <col min="14856" max="14858" width="15.6640625" customWidth="1"/>
    <col min="14859" max="14859" width="3.6640625" customWidth="1"/>
    <col min="15105" max="15105" width="3.6640625" customWidth="1"/>
    <col min="15106" max="15108" width="15.6640625" customWidth="1"/>
    <col min="15109" max="15109" width="3.6640625" customWidth="1"/>
    <col min="15110" max="15110" width="35.6640625" customWidth="1"/>
    <col min="15111" max="15111" width="18.6640625" customWidth="1"/>
    <col min="15112" max="15114" width="15.6640625" customWidth="1"/>
    <col min="15115" max="15115" width="3.6640625" customWidth="1"/>
    <col min="15361" max="15361" width="3.6640625" customWidth="1"/>
    <col min="15362" max="15364" width="15.6640625" customWidth="1"/>
    <col min="15365" max="15365" width="3.6640625" customWidth="1"/>
    <col min="15366" max="15366" width="35.6640625" customWidth="1"/>
    <col min="15367" max="15367" width="18.6640625" customWidth="1"/>
    <col min="15368" max="15370" width="15.6640625" customWidth="1"/>
    <col min="15371" max="15371" width="3.6640625" customWidth="1"/>
    <col min="15617" max="15617" width="3.6640625" customWidth="1"/>
    <col min="15618" max="15620" width="15.6640625" customWidth="1"/>
    <col min="15621" max="15621" width="3.6640625" customWidth="1"/>
    <col min="15622" max="15622" width="35.6640625" customWidth="1"/>
    <col min="15623" max="15623" width="18.6640625" customWidth="1"/>
    <col min="15624" max="15626" width="15.6640625" customWidth="1"/>
    <col min="15627" max="15627" width="3.6640625" customWidth="1"/>
    <col min="15873" max="15873" width="3.6640625" customWidth="1"/>
    <col min="15874" max="15876" width="15.6640625" customWidth="1"/>
    <col min="15877" max="15877" width="3.6640625" customWidth="1"/>
    <col min="15878" max="15878" width="35.6640625" customWidth="1"/>
    <col min="15879" max="15879" width="18.6640625" customWidth="1"/>
    <col min="15880" max="15882" width="15.6640625" customWidth="1"/>
    <col min="15883" max="15883" width="3.6640625" customWidth="1"/>
    <col min="16129" max="16129" width="3.6640625" customWidth="1"/>
    <col min="16130" max="16132" width="15.6640625" customWidth="1"/>
    <col min="16133" max="16133" width="3.6640625" customWidth="1"/>
    <col min="16134" max="16134" width="35.6640625" customWidth="1"/>
    <col min="16135" max="16135" width="18.6640625" customWidth="1"/>
    <col min="16136" max="16138" width="15.6640625" customWidth="1"/>
    <col min="16139" max="16139" width="3.6640625" customWidth="1"/>
  </cols>
  <sheetData>
    <row r="1" spans="1:11" x14ac:dyDescent="0.3">
      <c r="A1" s="213"/>
      <c r="B1" s="9"/>
      <c r="C1" s="214"/>
      <c r="D1" s="4"/>
      <c r="E1" s="215"/>
      <c r="F1" s="216"/>
      <c r="G1" s="217"/>
      <c r="H1" s="9"/>
      <c r="I1" s="70"/>
      <c r="J1" s="7"/>
      <c r="K1" s="10"/>
    </row>
    <row r="2" spans="1:11" x14ac:dyDescent="0.3">
      <c r="A2" s="218"/>
      <c r="B2" s="494" t="s">
        <v>0</v>
      </c>
      <c r="C2" s="495"/>
      <c r="D2" s="496"/>
      <c r="E2" s="219"/>
      <c r="F2" s="497" t="s">
        <v>58</v>
      </c>
      <c r="G2" s="220"/>
      <c r="H2" s="499" t="s">
        <v>263</v>
      </c>
      <c r="I2" s="500"/>
      <c r="J2" s="501"/>
      <c r="K2" s="18"/>
    </row>
    <row r="3" spans="1:11" x14ac:dyDescent="0.3">
      <c r="A3" s="221"/>
      <c r="B3" s="222" t="s">
        <v>1</v>
      </c>
      <c r="C3" s="223"/>
      <c r="D3" s="22" t="s">
        <v>2</v>
      </c>
      <c r="E3" s="224"/>
      <c r="F3" s="498"/>
      <c r="G3" s="225"/>
      <c r="H3" s="24"/>
      <c r="I3" s="25"/>
      <c r="J3" s="25"/>
      <c r="K3" s="26"/>
    </row>
    <row r="4" spans="1:11" x14ac:dyDescent="0.3">
      <c r="A4" s="226"/>
      <c r="B4" s="27" t="s">
        <v>4</v>
      </c>
      <c r="C4" s="28" t="s">
        <v>5</v>
      </c>
      <c r="D4" s="29" t="s">
        <v>170</v>
      </c>
      <c r="E4" s="224"/>
      <c r="F4" s="498"/>
      <c r="G4" s="36" t="s">
        <v>8</v>
      </c>
      <c r="H4" s="29" t="s">
        <v>9</v>
      </c>
      <c r="I4" s="31" t="s">
        <v>10</v>
      </c>
      <c r="J4" s="31" t="s">
        <v>11</v>
      </c>
      <c r="K4" s="26"/>
    </row>
    <row r="5" spans="1:11" x14ac:dyDescent="0.3">
      <c r="A5" s="227"/>
      <c r="B5" s="29" t="s">
        <v>12</v>
      </c>
      <c r="C5" s="29" t="s">
        <v>13</v>
      </c>
      <c r="D5" s="29" t="s">
        <v>262</v>
      </c>
      <c r="E5" s="33"/>
      <c r="F5" s="34"/>
      <c r="G5" s="229" t="s">
        <v>264</v>
      </c>
      <c r="H5" s="228" t="s">
        <v>14</v>
      </c>
      <c r="I5" s="230" t="s">
        <v>15</v>
      </c>
      <c r="J5" s="231" t="s">
        <v>16</v>
      </c>
      <c r="K5" s="26"/>
    </row>
    <row r="6" spans="1:11" x14ac:dyDescent="0.3">
      <c r="A6" s="39"/>
      <c r="B6" s="256"/>
      <c r="C6" s="256"/>
      <c r="D6" s="256"/>
      <c r="E6" s="255"/>
      <c r="F6" s="271" t="s">
        <v>171</v>
      </c>
      <c r="G6" s="235"/>
      <c r="H6" s="305"/>
      <c r="I6" s="306"/>
      <c r="J6" s="306"/>
      <c r="K6" s="45"/>
    </row>
    <row r="7" spans="1:11" s="59" customFormat="1" x14ac:dyDescent="0.3">
      <c r="A7" s="113">
        <v>1</v>
      </c>
      <c r="B7" s="204">
        <v>3083</v>
      </c>
      <c r="C7" s="204">
        <v>4600</v>
      </c>
      <c r="D7" s="204">
        <v>5760</v>
      </c>
      <c r="E7" s="113">
        <v>1</v>
      </c>
      <c r="F7" s="257" t="s">
        <v>172</v>
      </c>
      <c r="G7" s="238">
        <v>6949</v>
      </c>
      <c r="H7" s="204">
        <v>10602</v>
      </c>
      <c r="I7" s="204">
        <v>10602</v>
      </c>
      <c r="J7" s="204">
        <v>10602</v>
      </c>
      <c r="K7" s="113">
        <v>1</v>
      </c>
    </row>
    <row r="8" spans="1:11" s="59" customFormat="1" x14ac:dyDescent="0.3">
      <c r="A8" s="116">
        <v>2</v>
      </c>
      <c r="B8" s="46">
        <v>10358</v>
      </c>
      <c r="C8" s="46">
        <v>10513</v>
      </c>
      <c r="D8" s="46">
        <v>10940</v>
      </c>
      <c r="E8" s="116">
        <v>2</v>
      </c>
      <c r="F8" s="46" t="s">
        <v>272</v>
      </c>
      <c r="G8" s="120">
        <v>4436</v>
      </c>
      <c r="H8" s="46">
        <v>7773</v>
      </c>
      <c r="I8" s="46">
        <v>8160</v>
      </c>
      <c r="J8" s="46">
        <v>8160</v>
      </c>
      <c r="K8" s="116">
        <v>2</v>
      </c>
    </row>
    <row r="9" spans="1:11" s="59" customFormat="1" x14ac:dyDescent="0.3">
      <c r="A9" s="116">
        <v>3</v>
      </c>
      <c r="B9" s="204">
        <v>19441</v>
      </c>
      <c r="C9" s="204">
        <v>24691</v>
      </c>
      <c r="D9" s="204">
        <v>20295</v>
      </c>
      <c r="E9" s="116">
        <v>3</v>
      </c>
      <c r="F9" s="257" t="s">
        <v>173</v>
      </c>
      <c r="G9" s="238">
        <v>11050</v>
      </c>
      <c r="H9" s="204">
        <v>0</v>
      </c>
      <c r="I9" s="204">
        <v>0</v>
      </c>
      <c r="J9" s="204">
        <v>0</v>
      </c>
      <c r="K9" s="116">
        <v>3</v>
      </c>
    </row>
    <row r="10" spans="1:11" s="59" customFormat="1" x14ac:dyDescent="0.3">
      <c r="A10" s="116">
        <v>4</v>
      </c>
      <c r="B10" s="204">
        <v>14758</v>
      </c>
      <c r="C10" s="204">
        <v>11843</v>
      </c>
      <c r="D10" s="204">
        <v>15325</v>
      </c>
      <c r="E10" s="116">
        <v>4</v>
      </c>
      <c r="F10" s="257" t="s">
        <v>174</v>
      </c>
      <c r="G10" s="238">
        <v>29565</v>
      </c>
      <c r="H10" s="204">
        <v>0</v>
      </c>
      <c r="I10" s="204">
        <v>0</v>
      </c>
      <c r="J10" s="204">
        <v>0</v>
      </c>
      <c r="K10" s="116">
        <v>4</v>
      </c>
    </row>
    <row r="11" spans="1:11" s="59" customFormat="1" x14ac:dyDescent="0.3">
      <c r="A11" s="116">
        <v>5</v>
      </c>
      <c r="B11" s="169">
        <v>0</v>
      </c>
      <c r="C11" s="169">
        <v>0</v>
      </c>
      <c r="D11" s="169">
        <v>7322</v>
      </c>
      <c r="E11" s="116">
        <v>5</v>
      </c>
      <c r="F11" s="257" t="s">
        <v>175</v>
      </c>
      <c r="G11" s="238">
        <v>0</v>
      </c>
      <c r="H11" s="169">
        <v>0</v>
      </c>
      <c r="I11" s="169">
        <v>0</v>
      </c>
      <c r="J11" s="169">
        <v>0</v>
      </c>
      <c r="K11" s="116">
        <v>5</v>
      </c>
    </row>
    <row r="12" spans="1:11" s="59" customFormat="1" x14ac:dyDescent="0.3">
      <c r="A12" s="116">
        <v>6</v>
      </c>
      <c r="B12" s="122">
        <v>23633</v>
      </c>
      <c r="C12" s="122">
        <v>25375</v>
      </c>
      <c r="D12" s="122">
        <v>23383</v>
      </c>
      <c r="E12" s="116">
        <v>6</v>
      </c>
      <c r="F12" s="124" t="s">
        <v>176</v>
      </c>
      <c r="G12" s="120">
        <v>26762</v>
      </c>
      <c r="H12" s="122">
        <v>22940</v>
      </c>
      <c r="I12" s="122">
        <v>24087</v>
      </c>
      <c r="J12" s="122">
        <v>24087</v>
      </c>
      <c r="K12" s="116">
        <v>6</v>
      </c>
    </row>
    <row r="13" spans="1:11" s="59" customFormat="1" x14ac:dyDescent="0.3">
      <c r="A13" s="116">
        <v>7</v>
      </c>
      <c r="B13" s="122">
        <v>0</v>
      </c>
      <c r="C13" s="122">
        <v>0</v>
      </c>
      <c r="D13" s="122">
        <v>0</v>
      </c>
      <c r="E13" s="116">
        <v>7</v>
      </c>
      <c r="F13" s="470" t="s">
        <v>306</v>
      </c>
      <c r="G13" s="120">
        <v>0</v>
      </c>
      <c r="H13" s="122">
        <v>13903</v>
      </c>
      <c r="I13" s="122">
        <v>14597</v>
      </c>
      <c r="J13" s="122">
        <v>14597</v>
      </c>
      <c r="K13" s="116">
        <v>7</v>
      </c>
    </row>
    <row r="14" spans="1:11" s="59" customFormat="1" x14ac:dyDescent="0.3">
      <c r="A14" s="116">
        <v>8</v>
      </c>
      <c r="B14" s="122">
        <v>0</v>
      </c>
      <c r="C14" s="122">
        <v>0</v>
      </c>
      <c r="D14" s="122">
        <v>0</v>
      </c>
      <c r="E14" s="116">
        <v>8</v>
      </c>
      <c r="F14" s="470" t="s">
        <v>307</v>
      </c>
      <c r="G14" s="120">
        <v>0</v>
      </c>
      <c r="H14" s="122">
        <v>18748</v>
      </c>
      <c r="I14" s="122">
        <v>12612</v>
      </c>
      <c r="J14" s="122">
        <v>12612</v>
      </c>
      <c r="K14" s="116">
        <v>8</v>
      </c>
    </row>
    <row r="15" spans="1:11" s="59" customFormat="1" x14ac:dyDescent="0.3">
      <c r="A15" s="116">
        <v>9</v>
      </c>
      <c r="B15" s="122">
        <v>0</v>
      </c>
      <c r="C15" s="122">
        <v>0</v>
      </c>
      <c r="D15" s="122">
        <v>0</v>
      </c>
      <c r="E15" s="116">
        <v>9</v>
      </c>
      <c r="F15" s="124" t="s">
        <v>271</v>
      </c>
      <c r="G15" s="120">
        <v>0</v>
      </c>
      <c r="H15" s="122">
        <v>3116</v>
      </c>
      <c r="I15" s="461">
        <v>0</v>
      </c>
      <c r="J15" s="461">
        <v>0</v>
      </c>
      <c r="K15" s="116">
        <v>9</v>
      </c>
    </row>
    <row r="16" spans="1:11" s="59" customFormat="1" x14ac:dyDescent="0.3">
      <c r="A16" s="116">
        <v>10</v>
      </c>
      <c r="B16" s="122">
        <v>924</v>
      </c>
      <c r="C16" s="122">
        <v>466</v>
      </c>
      <c r="D16" s="122">
        <v>858</v>
      </c>
      <c r="E16" s="116">
        <v>10</v>
      </c>
      <c r="F16" s="124" t="s">
        <v>336</v>
      </c>
      <c r="G16" s="120">
        <v>1673</v>
      </c>
      <c r="H16" s="122">
        <v>2874</v>
      </c>
      <c r="I16" s="122">
        <v>2730</v>
      </c>
      <c r="J16" s="122">
        <v>2730</v>
      </c>
      <c r="K16" s="116">
        <v>10</v>
      </c>
    </row>
    <row r="17" spans="1:11" s="59" customFormat="1" x14ac:dyDescent="0.3">
      <c r="A17" s="116">
        <v>11</v>
      </c>
      <c r="B17" s="122">
        <v>0</v>
      </c>
      <c r="C17" s="122">
        <v>0</v>
      </c>
      <c r="D17" s="122">
        <v>0</v>
      </c>
      <c r="E17" s="116">
        <v>11</v>
      </c>
      <c r="F17" s="124" t="s">
        <v>277</v>
      </c>
      <c r="G17" s="120">
        <v>10000</v>
      </c>
      <c r="H17" s="122">
        <v>10000</v>
      </c>
      <c r="I17" s="122">
        <v>10000</v>
      </c>
      <c r="J17" s="122">
        <v>10000</v>
      </c>
      <c r="K17" s="116">
        <v>11</v>
      </c>
    </row>
    <row r="18" spans="1:11" s="59" customFormat="1" x14ac:dyDescent="0.3">
      <c r="A18" s="116">
        <v>12</v>
      </c>
      <c r="B18" s="46">
        <v>5871</v>
      </c>
      <c r="C18" s="46">
        <v>6721</v>
      </c>
      <c r="D18" s="46">
        <v>8119</v>
      </c>
      <c r="E18" s="116">
        <v>12</v>
      </c>
      <c r="F18" s="46" t="s">
        <v>273</v>
      </c>
      <c r="G18" s="120">
        <v>10904</v>
      </c>
      <c r="H18" s="46">
        <v>12480</v>
      </c>
      <c r="I18" s="46">
        <v>13104</v>
      </c>
      <c r="J18" s="46">
        <v>13104</v>
      </c>
      <c r="K18" s="116">
        <v>12</v>
      </c>
    </row>
    <row r="19" spans="1:11" s="59" customFormat="1" x14ac:dyDescent="0.3">
      <c r="A19" s="116">
        <v>13</v>
      </c>
      <c r="B19" s="46">
        <v>16467</v>
      </c>
      <c r="C19" s="46">
        <v>13774</v>
      </c>
      <c r="D19" s="46">
        <v>16753</v>
      </c>
      <c r="E19" s="116">
        <v>13</v>
      </c>
      <c r="F19" s="125" t="s">
        <v>64</v>
      </c>
      <c r="G19" s="120">
        <v>10148</v>
      </c>
      <c r="H19" s="46">
        <v>20104</v>
      </c>
      <c r="I19" s="46">
        <v>32509</v>
      </c>
      <c r="J19" s="46">
        <v>32509</v>
      </c>
      <c r="K19" s="116">
        <v>13</v>
      </c>
    </row>
    <row r="20" spans="1:11" s="59" customFormat="1" x14ac:dyDescent="0.3">
      <c r="A20" s="116">
        <v>14</v>
      </c>
      <c r="B20" s="46">
        <v>5772</v>
      </c>
      <c r="C20" s="46">
        <v>5649</v>
      </c>
      <c r="D20" s="46">
        <v>9494</v>
      </c>
      <c r="E20" s="116">
        <v>14</v>
      </c>
      <c r="F20" s="125" t="s">
        <v>65</v>
      </c>
      <c r="G20" s="120">
        <v>2194</v>
      </c>
      <c r="H20" s="46">
        <v>4981</v>
      </c>
      <c r="I20" s="46">
        <v>5154</v>
      </c>
      <c r="J20" s="46">
        <v>5154</v>
      </c>
      <c r="K20" s="116">
        <v>14</v>
      </c>
    </row>
    <row r="21" spans="1:11" s="59" customFormat="1" x14ac:dyDescent="0.3">
      <c r="A21" s="116">
        <v>15</v>
      </c>
      <c r="B21" s="46">
        <v>8025</v>
      </c>
      <c r="C21" s="46">
        <v>9048</v>
      </c>
      <c r="D21" s="46">
        <v>6336</v>
      </c>
      <c r="E21" s="116">
        <v>15</v>
      </c>
      <c r="F21" s="125" t="s">
        <v>66</v>
      </c>
      <c r="G21" s="261">
        <v>6281</v>
      </c>
      <c r="H21" s="46">
        <v>14455</v>
      </c>
      <c r="I21" s="46">
        <v>6570</v>
      </c>
      <c r="J21" s="46">
        <v>6570</v>
      </c>
      <c r="K21" s="116">
        <v>15</v>
      </c>
    </row>
    <row r="22" spans="1:11" s="59" customFormat="1" ht="15" thickBot="1" x14ac:dyDescent="0.35">
      <c r="A22" s="116">
        <v>16</v>
      </c>
      <c r="B22" s="130">
        <v>54</v>
      </c>
      <c r="C22" s="130">
        <v>61</v>
      </c>
      <c r="D22" s="130">
        <v>75</v>
      </c>
      <c r="E22" s="116">
        <v>16</v>
      </c>
      <c r="F22" s="210" t="s">
        <v>67</v>
      </c>
      <c r="G22" s="211">
        <v>50</v>
      </c>
      <c r="H22" s="130">
        <v>99</v>
      </c>
      <c r="I22" s="130">
        <v>99</v>
      </c>
      <c r="J22" s="130">
        <v>99</v>
      </c>
      <c r="K22" s="116">
        <v>16</v>
      </c>
    </row>
    <row r="23" spans="1:11" ht="27" customHeight="1" x14ac:dyDescent="0.3">
      <c r="A23" s="116">
        <v>17</v>
      </c>
      <c r="B23" s="52">
        <f>SUM(B7:B22)</f>
        <v>108386</v>
      </c>
      <c r="C23" s="52">
        <f>SUM(C7:C22)</f>
        <v>112741</v>
      </c>
      <c r="D23" s="52">
        <f>SUM(D7:D22)</f>
        <v>124660</v>
      </c>
      <c r="E23" s="116">
        <v>17</v>
      </c>
      <c r="F23" s="252" t="s">
        <v>69</v>
      </c>
      <c r="G23" s="245">
        <f>SUM(G7:G22)</f>
        <v>120012</v>
      </c>
      <c r="H23" s="52">
        <f>SUM(H7:H22)</f>
        <v>142075</v>
      </c>
      <c r="I23" s="52">
        <f>SUM(I7:I22)</f>
        <v>140224</v>
      </c>
      <c r="J23" s="52">
        <f>SUM(J7:J22)</f>
        <v>140224</v>
      </c>
      <c r="K23" s="116">
        <v>17</v>
      </c>
    </row>
    <row r="24" spans="1:11" ht="12.75" customHeight="1" x14ac:dyDescent="0.3">
      <c r="A24" s="116">
        <v>18</v>
      </c>
      <c r="B24" s="48"/>
      <c r="C24" s="48"/>
      <c r="D24" s="48"/>
      <c r="E24" s="116">
        <v>18</v>
      </c>
      <c r="F24" s="49"/>
      <c r="G24" s="47"/>
      <c r="H24" s="48"/>
      <c r="I24" s="48"/>
      <c r="J24" s="48"/>
      <c r="K24" s="116">
        <v>18</v>
      </c>
    </row>
    <row r="25" spans="1:11" ht="12.75" customHeight="1" x14ac:dyDescent="0.3">
      <c r="A25" s="116">
        <v>19</v>
      </c>
      <c r="B25" s="235"/>
      <c r="C25" s="235"/>
      <c r="D25" s="235"/>
      <c r="E25" s="116">
        <v>19</v>
      </c>
      <c r="F25" s="233" t="s">
        <v>70</v>
      </c>
      <c r="G25" s="235"/>
      <c r="H25" s="235"/>
      <c r="I25" s="235"/>
      <c r="J25" s="235"/>
      <c r="K25" s="116">
        <v>19</v>
      </c>
    </row>
    <row r="26" spans="1:11" x14ac:dyDescent="0.3">
      <c r="A26" s="116">
        <v>20</v>
      </c>
      <c r="B26" s="48">
        <v>2000</v>
      </c>
      <c r="C26" s="48">
        <v>2300</v>
      </c>
      <c r="D26" s="48">
        <v>2300</v>
      </c>
      <c r="E26" s="116">
        <v>20</v>
      </c>
      <c r="F26" s="49" t="s">
        <v>317</v>
      </c>
      <c r="G26" s="47">
        <v>3378</v>
      </c>
      <c r="H26" s="48">
        <v>3625</v>
      </c>
      <c r="I26" s="48">
        <v>3625</v>
      </c>
      <c r="J26" s="48">
        <v>3625</v>
      </c>
      <c r="K26" s="116">
        <v>20</v>
      </c>
    </row>
    <row r="27" spans="1:11" s="59" customFormat="1" x14ac:dyDescent="0.3">
      <c r="A27" s="116">
        <v>21</v>
      </c>
      <c r="B27" s="46">
        <v>10237</v>
      </c>
      <c r="C27" s="46">
        <v>12349</v>
      </c>
      <c r="D27" s="46">
        <v>12500</v>
      </c>
      <c r="E27" s="116">
        <v>21</v>
      </c>
      <c r="F27" s="125" t="s">
        <v>80</v>
      </c>
      <c r="G27" s="120">
        <v>13790</v>
      </c>
      <c r="H27" s="46">
        <v>14000</v>
      </c>
      <c r="I27" s="46">
        <v>14000</v>
      </c>
      <c r="J27" s="46">
        <v>14000</v>
      </c>
      <c r="K27" s="116">
        <v>21</v>
      </c>
    </row>
    <row r="28" spans="1:11" s="59" customFormat="1" x14ac:dyDescent="0.3">
      <c r="A28" s="116">
        <v>22</v>
      </c>
      <c r="B28" s="46">
        <v>0</v>
      </c>
      <c r="C28" s="46">
        <v>1763</v>
      </c>
      <c r="D28" s="46">
        <v>2000</v>
      </c>
      <c r="E28" s="116">
        <v>22</v>
      </c>
      <c r="F28" s="125" t="s">
        <v>148</v>
      </c>
      <c r="G28" s="120">
        <v>632</v>
      </c>
      <c r="H28" s="46">
        <v>2000</v>
      </c>
      <c r="I28" s="46">
        <v>2000</v>
      </c>
      <c r="J28" s="46">
        <v>2000</v>
      </c>
      <c r="K28" s="116">
        <v>22</v>
      </c>
    </row>
    <row r="29" spans="1:11" s="59" customFormat="1" x14ac:dyDescent="0.3">
      <c r="A29" s="116">
        <v>23</v>
      </c>
      <c r="B29" s="46">
        <v>4076</v>
      </c>
      <c r="C29" s="46">
        <v>4840</v>
      </c>
      <c r="D29" s="46">
        <v>5500</v>
      </c>
      <c r="E29" s="116">
        <v>23</v>
      </c>
      <c r="F29" s="125" t="s">
        <v>318</v>
      </c>
      <c r="G29" s="120">
        <v>4384</v>
      </c>
      <c r="H29" s="46">
        <v>6000</v>
      </c>
      <c r="I29" s="46">
        <v>6000</v>
      </c>
      <c r="J29" s="46">
        <v>6000</v>
      </c>
      <c r="K29" s="116">
        <v>23</v>
      </c>
    </row>
    <row r="30" spans="1:11" s="59" customFormat="1" x14ac:dyDescent="0.3">
      <c r="A30" s="116">
        <v>24</v>
      </c>
      <c r="B30" s="46">
        <v>475</v>
      </c>
      <c r="C30" s="46">
        <v>796</v>
      </c>
      <c r="D30" s="46">
        <v>800</v>
      </c>
      <c r="E30" s="116">
        <v>24</v>
      </c>
      <c r="F30" s="125" t="s">
        <v>73</v>
      </c>
      <c r="G30" s="120">
        <v>930</v>
      </c>
      <c r="H30" s="46">
        <v>1000</v>
      </c>
      <c r="I30" s="46">
        <v>1000</v>
      </c>
      <c r="J30" s="46">
        <v>1000</v>
      </c>
      <c r="K30" s="116">
        <v>24</v>
      </c>
    </row>
    <row r="31" spans="1:11" x14ac:dyDescent="0.3">
      <c r="A31" s="116">
        <v>25</v>
      </c>
      <c r="B31" s="48">
        <v>184</v>
      </c>
      <c r="C31" s="48">
        <v>187</v>
      </c>
      <c r="D31" s="48">
        <v>500</v>
      </c>
      <c r="E31" s="116">
        <v>25</v>
      </c>
      <c r="F31" s="49" t="s">
        <v>178</v>
      </c>
      <c r="G31" s="47">
        <v>644</v>
      </c>
      <c r="H31" s="48">
        <v>700</v>
      </c>
      <c r="I31" s="48">
        <v>700</v>
      </c>
      <c r="J31" s="48">
        <v>700</v>
      </c>
      <c r="K31" s="116">
        <v>25</v>
      </c>
    </row>
    <row r="32" spans="1:11" s="59" customFormat="1" x14ac:dyDescent="0.3">
      <c r="A32" s="116">
        <v>26</v>
      </c>
      <c r="B32" s="46">
        <v>15357</v>
      </c>
      <c r="C32" s="46">
        <v>15250</v>
      </c>
      <c r="D32" s="259">
        <v>22000</v>
      </c>
      <c r="E32" s="116">
        <v>26</v>
      </c>
      <c r="F32" s="125" t="s">
        <v>179</v>
      </c>
      <c r="G32" s="120">
        <v>17301</v>
      </c>
      <c r="H32" s="259">
        <v>23500</v>
      </c>
      <c r="I32" s="259">
        <v>23500</v>
      </c>
      <c r="J32" s="259">
        <v>23500</v>
      </c>
      <c r="K32" s="116">
        <v>26</v>
      </c>
    </row>
    <row r="33" spans="1:11" x14ac:dyDescent="0.3">
      <c r="A33" s="116">
        <v>27</v>
      </c>
      <c r="B33" s="48">
        <v>0</v>
      </c>
      <c r="C33" s="48">
        <v>0</v>
      </c>
      <c r="D33" s="48">
        <v>500</v>
      </c>
      <c r="E33" s="116">
        <v>27</v>
      </c>
      <c r="F33" s="49" t="s">
        <v>180</v>
      </c>
      <c r="G33" s="47">
        <v>0</v>
      </c>
      <c r="H33" s="429">
        <v>500</v>
      </c>
      <c r="I33" s="48">
        <v>500</v>
      </c>
      <c r="J33" s="48">
        <v>500</v>
      </c>
      <c r="K33" s="116">
        <v>27</v>
      </c>
    </row>
    <row r="34" spans="1:11" x14ac:dyDescent="0.3">
      <c r="A34" s="116">
        <v>28</v>
      </c>
      <c r="B34" s="48">
        <v>1603</v>
      </c>
      <c r="C34" s="48">
        <v>1728</v>
      </c>
      <c r="D34" s="48">
        <v>1440</v>
      </c>
      <c r="E34" s="116">
        <v>28</v>
      </c>
      <c r="F34" s="49" t="s">
        <v>88</v>
      </c>
      <c r="G34" s="47">
        <v>1265</v>
      </c>
      <c r="H34" s="48">
        <v>1500</v>
      </c>
      <c r="I34" s="48">
        <v>1500</v>
      </c>
      <c r="J34" s="48">
        <v>1500</v>
      </c>
      <c r="K34" s="116">
        <v>28</v>
      </c>
    </row>
    <row r="35" spans="1:11" x14ac:dyDescent="0.3">
      <c r="A35" s="116">
        <v>29</v>
      </c>
      <c r="B35" s="48">
        <v>1676</v>
      </c>
      <c r="C35" s="48">
        <v>3248</v>
      </c>
      <c r="D35" s="48">
        <v>4000</v>
      </c>
      <c r="E35" s="116">
        <v>29</v>
      </c>
      <c r="F35" s="49" t="s">
        <v>181</v>
      </c>
      <c r="G35" s="47">
        <v>2652</v>
      </c>
      <c r="H35" s="48">
        <v>4000</v>
      </c>
      <c r="I35" s="48">
        <v>4000</v>
      </c>
      <c r="J35" s="48">
        <v>4000</v>
      </c>
      <c r="K35" s="116">
        <v>29</v>
      </c>
    </row>
    <row r="36" spans="1:11" s="59" customFormat="1" x14ac:dyDescent="0.3">
      <c r="A36" s="116">
        <v>30</v>
      </c>
      <c r="B36" s="46">
        <v>2328</v>
      </c>
      <c r="C36" s="46">
        <v>12641</v>
      </c>
      <c r="D36" s="259">
        <v>12000</v>
      </c>
      <c r="E36" s="116">
        <v>30</v>
      </c>
      <c r="F36" s="125" t="s">
        <v>150</v>
      </c>
      <c r="G36" s="120">
        <v>7597</v>
      </c>
      <c r="H36" s="429">
        <v>7200</v>
      </c>
      <c r="I36" s="259">
        <v>7200</v>
      </c>
      <c r="J36" s="259">
        <v>7200</v>
      </c>
      <c r="K36" s="116">
        <v>30</v>
      </c>
    </row>
    <row r="37" spans="1:11" x14ac:dyDescent="0.3">
      <c r="A37" s="116">
        <v>31</v>
      </c>
      <c r="B37" s="48">
        <v>543</v>
      </c>
      <c r="C37" s="48">
        <v>252</v>
      </c>
      <c r="D37" s="259">
        <v>500</v>
      </c>
      <c r="E37" s="116">
        <v>31</v>
      </c>
      <c r="F37" s="49" t="s">
        <v>182</v>
      </c>
      <c r="G37" s="47">
        <v>100</v>
      </c>
      <c r="H37" s="259">
        <v>500</v>
      </c>
      <c r="I37" s="259">
        <v>500</v>
      </c>
      <c r="J37" s="259">
        <v>500</v>
      </c>
      <c r="K37" s="116">
        <v>31</v>
      </c>
    </row>
    <row r="38" spans="1:11" x14ac:dyDescent="0.3">
      <c r="A38" s="116">
        <v>32</v>
      </c>
      <c r="B38" s="48">
        <v>1500</v>
      </c>
      <c r="C38" s="48">
        <v>2600</v>
      </c>
      <c r="D38" s="48">
        <v>3000</v>
      </c>
      <c r="E38" s="116">
        <v>32</v>
      </c>
      <c r="F38" s="49" t="s">
        <v>316</v>
      </c>
      <c r="G38" s="47">
        <v>3913</v>
      </c>
      <c r="H38" s="48">
        <v>4500</v>
      </c>
      <c r="I38" s="48">
        <v>4500</v>
      </c>
      <c r="J38" s="48">
        <v>4500</v>
      </c>
      <c r="K38" s="116">
        <v>32</v>
      </c>
    </row>
    <row r="39" spans="1:11" x14ac:dyDescent="0.3">
      <c r="A39" s="116">
        <v>33</v>
      </c>
      <c r="B39" s="48">
        <v>3630</v>
      </c>
      <c r="C39" s="48">
        <v>3585</v>
      </c>
      <c r="D39" s="48">
        <v>4000</v>
      </c>
      <c r="E39" s="116">
        <v>33</v>
      </c>
      <c r="F39" s="49" t="s">
        <v>91</v>
      </c>
      <c r="G39" s="47">
        <v>3749</v>
      </c>
      <c r="H39" s="48">
        <v>4000</v>
      </c>
      <c r="I39" s="48">
        <v>4000</v>
      </c>
      <c r="J39" s="48">
        <v>4000</v>
      </c>
      <c r="K39" s="116">
        <v>33</v>
      </c>
    </row>
    <row r="40" spans="1:11" x14ac:dyDescent="0.3">
      <c r="A40" s="116">
        <v>34</v>
      </c>
      <c r="B40" s="48">
        <v>1362</v>
      </c>
      <c r="C40" s="48">
        <v>120</v>
      </c>
      <c r="D40" s="259">
        <v>1500</v>
      </c>
      <c r="E40" s="116">
        <v>34</v>
      </c>
      <c r="F40" s="49" t="s">
        <v>92</v>
      </c>
      <c r="G40" s="47">
        <v>113</v>
      </c>
      <c r="H40" s="429">
        <v>2000</v>
      </c>
      <c r="I40" s="259">
        <v>2000</v>
      </c>
      <c r="J40" s="259">
        <v>2000</v>
      </c>
      <c r="K40" s="116">
        <v>34</v>
      </c>
    </row>
    <row r="41" spans="1:11" s="59" customFormat="1" x14ac:dyDescent="0.3">
      <c r="A41" s="116">
        <v>35</v>
      </c>
      <c r="B41" s="248">
        <v>1511</v>
      </c>
      <c r="C41" s="248">
        <v>211</v>
      </c>
      <c r="D41" s="248">
        <v>200</v>
      </c>
      <c r="E41" s="116">
        <v>35</v>
      </c>
      <c r="F41" s="249" t="s">
        <v>183</v>
      </c>
      <c r="G41" s="250">
        <v>12</v>
      </c>
      <c r="H41" s="248">
        <v>500</v>
      </c>
      <c r="I41" s="248">
        <v>500</v>
      </c>
      <c r="J41" s="248">
        <v>500</v>
      </c>
      <c r="K41" s="116">
        <v>35</v>
      </c>
    </row>
    <row r="42" spans="1:11" s="59" customFormat="1" x14ac:dyDescent="0.3">
      <c r="A42" s="116">
        <v>36</v>
      </c>
      <c r="B42" s="126">
        <v>0</v>
      </c>
      <c r="C42" s="126">
        <v>0</v>
      </c>
      <c r="D42" s="126">
        <v>1000</v>
      </c>
      <c r="E42" s="116">
        <v>36</v>
      </c>
      <c r="F42" s="251" t="s">
        <v>165</v>
      </c>
      <c r="G42" s="127">
        <v>60</v>
      </c>
      <c r="H42" s="126">
        <v>500</v>
      </c>
      <c r="I42" s="126">
        <v>500</v>
      </c>
      <c r="J42" s="126">
        <v>500</v>
      </c>
      <c r="K42" s="116">
        <v>36</v>
      </c>
    </row>
    <row r="43" spans="1:11" s="59" customFormat="1" x14ac:dyDescent="0.3">
      <c r="A43" s="39">
        <v>37</v>
      </c>
      <c r="B43" s="248">
        <v>60000</v>
      </c>
      <c r="C43" s="248">
        <v>0</v>
      </c>
      <c r="D43" s="248">
        <v>0</v>
      </c>
      <c r="E43" s="39">
        <v>37</v>
      </c>
      <c r="F43" s="249" t="s">
        <v>184</v>
      </c>
      <c r="G43" s="250">
        <v>0</v>
      </c>
      <c r="H43" s="248">
        <v>0</v>
      </c>
      <c r="I43" s="248">
        <v>0</v>
      </c>
      <c r="J43" s="248">
        <v>0</v>
      </c>
      <c r="K43" s="116">
        <v>37</v>
      </c>
    </row>
    <row r="44" spans="1:11" s="59" customFormat="1" x14ac:dyDescent="0.3">
      <c r="A44" s="116">
        <v>38</v>
      </c>
      <c r="B44" s="126">
        <v>716</v>
      </c>
      <c r="C44" s="126">
        <v>590</v>
      </c>
      <c r="D44" s="126">
        <v>600</v>
      </c>
      <c r="E44" s="116">
        <v>38</v>
      </c>
      <c r="F44" s="251" t="s">
        <v>310</v>
      </c>
      <c r="G44" s="127">
        <v>543</v>
      </c>
      <c r="H44" s="126">
        <v>600</v>
      </c>
      <c r="I44" s="126">
        <v>600</v>
      </c>
      <c r="J44" s="126">
        <v>600</v>
      </c>
      <c r="K44" s="116">
        <v>38</v>
      </c>
    </row>
    <row r="45" spans="1:11" x14ac:dyDescent="0.3">
      <c r="A45" s="116">
        <v>39</v>
      </c>
      <c r="B45" s="46">
        <v>1418</v>
      </c>
      <c r="C45" s="46">
        <v>3349</v>
      </c>
      <c r="D45" s="46">
        <v>5000</v>
      </c>
      <c r="E45" s="116">
        <v>39</v>
      </c>
      <c r="F45" s="49" t="s">
        <v>186</v>
      </c>
      <c r="G45" s="47">
        <v>2977</v>
      </c>
      <c r="H45" s="429">
        <v>5000</v>
      </c>
      <c r="I45" s="46">
        <v>5000</v>
      </c>
      <c r="J45" s="46">
        <v>5000</v>
      </c>
      <c r="K45" s="116">
        <v>39</v>
      </c>
    </row>
    <row r="46" spans="1:11" ht="15" thickBot="1" x14ac:dyDescent="0.35">
      <c r="A46" s="116">
        <v>40</v>
      </c>
      <c r="B46" s="169"/>
      <c r="C46" s="301">
        <v>2105</v>
      </c>
      <c r="D46" s="301">
        <v>39050</v>
      </c>
      <c r="E46" s="116">
        <v>40</v>
      </c>
      <c r="F46" s="307" t="s">
        <v>187</v>
      </c>
      <c r="G46" s="308">
        <v>12486</v>
      </c>
      <c r="H46" s="301">
        <v>30000</v>
      </c>
      <c r="I46" s="301">
        <v>30000</v>
      </c>
      <c r="J46" s="301">
        <v>30000</v>
      </c>
      <c r="K46" s="116">
        <v>40</v>
      </c>
    </row>
    <row r="47" spans="1:11" ht="26.4" customHeight="1" x14ac:dyDescent="0.3">
      <c r="A47" s="116">
        <v>41</v>
      </c>
      <c r="B47" s="132">
        <f>SUM(B26:B45)</f>
        <v>108616</v>
      </c>
      <c r="C47" s="132">
        <f>SUM(C26:C46)</f>
        <v>67914</v>
      </c>
      <c r="D47" s="132">
        <f>SUM(D26:D46)</f>
        <v>118390</v>
      </c>
      <c r="E47" s="116">
        <v>41</v>
      </c>
      <c r="F47" s="309" t="s">
        <v>128</v>
      </c>
      <c r="G47" s="160">
        <f>SUM(G26:G46)</f>
        <v>76526</v>
      </c>
      <c r="H47" s="132">
        <f>SUM(H26:H46)</f>
        <v>111625</v>
      </c>
      <c r="I47" s="132">
        <f>SUM(I26:I46)</f>
        <v>111625</v>
      </c>
      <c r="J47" s="132">
        <f>SUM(J26:J46)</f>
        <v>111625</v>
      </c>
      <c r="K47" s="116">
        <v>41</v>
      </c>
    </row>
    <row r="48" spans="1:11" ht="27" customHeight="1" x14ac:dyDescent="0.3">
      <c r="A48" s="116">
        <v>42</v>
      </c>
      <c r="B48" s="132">
        <f>SUM(B23,B47)</f>
        <v>217002</v>
      </c>
      <c r="C48" s="132">
        <f>SUM(C23,C47)</f>
        <v>180655</v>
      </c>
      <c r="D48" s="132">
        <f>SUM(D23,D47)</f>
        <v>243050</v>
      </c>
      <c r="E48" s="116">
        <v>42</v>
      </c>
      <c r="F48" s="310" t="s">
        <v>133</v>
      </c>
      <c r="G48" s="245">
        <f>SUM(G23,G47)</f>
        <v>196538</v>
      </c>
      <c r="H48" s="132">
        <f>SUM(H23,H47)</f>
        <v>253700</v>
      </c>
      <c r="I48" s="132">
        <f>SUM(I23,I47)</f>
        <v>251849</v>
      </c>
      <c r="J48" s="132">
        <f>SUM(J23,J47)</f>
        <v>251849</v>
      </c>
      <c r="K48" s="116">
        <v>42</v>
      </c>
    </row>
    <row r="49" spans="5:5" x14ac:dyDescent="0.3">
      <c r="E49" s="66"/>
    </row>
    <row r="50" spans="5:5" x14ac:dyDescent="0.3">
      <c r="E50" s="66"/>
    </row>
    <row r="52" spans="5:5" x14ac:dyDescent="0.3">
      <c r="E52" s="66"/>
    </row>
    <row r="53" spans="5:5" x14ac:dyDescent="0.3">
      <c r="E53" s="66"/>
    </row>
  </sheetData>
  <mergeCells count="3">
    <mergeCell ref="B2:D2"/>
    <mergeCell ref="F2:F4"/>
    <mergeCell ref="H2:J2"/>
  </mergeCells>
  <pageMargins left="0.7" right="0.7" top="0.75" bottom="0.75" header="0.3" footer="0.3"/>
  <pageSetup scale="69" orientation="landscape" r:id="rId1"/>
  <headerFooter>
    <oddHeader>&amp;CDETAILED EXPENDITURES
WATER (1)&amp;RCITY OF LOWELL
(Municipal Corporation)</oddHeader>
    <oddFooter>&amp;CForm LB 31 - Water (1)&amp;RPage 10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42"/>
  <sheetViews>
    <sheetView topLeftCell="C9" zoomScaleNormal="100" workbookViewId="0">
      <selection activeCell="J15" sqref="J15:J38"/>
    </sheetView>
  </sheetViews>
  <sheetFormatPr defaultRowHeight="14.4" x14ac:dyDescent="0.3"/>
  <cols>
    <col min="1" max="1" width="3.6640625" style="59" customWidth="1"/>
    <col min="2" max="4" width="15.6640625" customWidth="1"/>
    <col min="5" max="5" width="3.6640625" style="10" customWidth="1"/>
    <col min="6" max="6" width="35.6640625" customWidth="1"/>
    <col min="7" max="7" width="17.33203125" style="180" customWidth="1"/>
    <col min="8" max="9" width="15.6640625" customWidth="1"/>
    <col min="10" max="10" width="14.88671875" customWidth="1"/>
    <col min="11" max="11" width="3.6640625" customWidth="1"/>
    <col min="257" max="257" width="3.6640625" customWidth="1"/>
    <col min="258" max="260" width="15.6640625" customWidth="1"/>
    <col min="261" max="261" width="3.6640625" customWidth="1"/>
    <col min="262" max="262" width="35.6640625" customWidth="1"/>
    <col min="263" max="263" width="17.33203125" customWidth="1"/>
    <col min="264" max="265" width="15.6640625" customWidth="1"/>
    <col min="266" max="266" width="14.88671875" customWidth="1"/>
    <col min="267" max="267" width="3.6640625" customWidth="1"/>
    <col min="513" max="513" width="3.6640625" customWidth="1"/>
    <col min="514" max="516" width="15.6640625" customWidth="1"/>
    <col min="517" max="517" width="3.6640625" customWidth="1"/>
    <col min="518" max="518" width="35.6640625" customWidth="1"/>
    <col min="519" max="519" width="17.33203125" customWidth="1"/>
    <col min="520" max="521" width="15.6640625" customWidth="1"/>
    <col min="522" max="522" width="14.88671875" customWidth="1"/>
    <col min="523" max="523" width="3.6640625" customWidth="1"/>
    <col min="769" max="769" width="3.6640625" customWidth="1"/>
    <col min="770" max="772" width="15.6640625" customWidth="1"/>
    <col min="773" max="773" width="3.6640625" customWidth="1"/>
    <col min="774" max="774" width="35.6640625" customWidth="1"/>
    <col min="775" max="775" width="17.33203125" customWidth="1"/>
    <col min="776" max="777" width="15.6640625" customWidth="1"/>
    <col min="778" max="778" width="14.88671875" customWidth="1"/>
    <col min="779" max="779" width="3.6640625" customWidth="1"/>
    <col min="1025" max="1025" width="3.6640625" customWidth="1"/>
    <col min="1026" max="1028" width="15.6640625" customWidth="1"/>
    <col min="1029" max="1029" width="3.6640625" customWidth="1"/>
    <col min="1030" max="1030" width="35.6640625" customWidth="1"/>
    <col min="1031" max="1031" width="17.33203125" customWidth="1"/>
    <col min="1032" max="1033" width="15.6640625" customWidth="1"/>
    <col min="1034" max="1034" width="14.88671875" customWidth="1"/>
    <col min="1035" max="1035" width="3.6640625" customWidth="1"/>
    <col min="1281" max="1281" width="3.6640625" customWidth="1"/>
    <col min="1282" max="1284" width="15.6640625" customWidth="1"/>
    <col min="1285" max="1285" width="3.6640625" customWidth="1"/>
    <col min="1286" max="1286" width="35.6640625" customWidth="1"/>
    <col min="1287" max="1287" width="17.33203125" customWidth="1"/>
    <col min="1288" max="1289" width="15.6640625" customWidth="1"/>
    <col min="1290" max="1290" width="14.88671875" customWidth="1"/>
    <col min="1291" max="1291" width="3.6640625" customWidth="1"/>
    <col min="1537" max="1537" width="3.6640625" customWidth="1"/>
    <col min="1538" max="1540" width="15.6640625" customWidth="1"/>
    <col min="1541" max="1541" width="3.6640625" customWidth="1"/>
    <col min="1542" max="1542" width="35.6640625" customWidth="1"/>
    <col min="1543" max="1543" width="17.33203125" customWidth="1"/>
    <col min="1544" max="1545" width="15.6640625" customWidth="1"/>
    <col min="1546" max="1546" width="14.88671875" customWidth="1"/>
    <col min="1547" max="1547" width="3.6640625" customWidth="1"/>
    <col min="1793" max="1793" width="3.6640625" customWidth="1"/>
    <col min="1794" max="1796" width="15.6640625" customWidth="1"/>
    <col min="1797" max="1797" width="3.6640625" customWidth="1"/>
    <col min="1798" max="1798" width="35.6640625" customWidth="1"/>
    <col min="1799" max="1799" width="17.33203125" customWidth="1"/>
    <col min="1800" max="1801" width="15.6640625" customWidth="1"/>
    <col min="1802" max="1802" width="14.88671875" customWidth="1"/>
    <col min="1803" max="1803" width="3.6640625" customWidth="1"/>
    <col min="2049" max="2049" width="3.6640625" customWidth="1"/>
    <col min="2050" max="2052" width="15.6640625" customWidth="1"/>
    <col min="2053" max="2053" width="3.6640625" customWidth="1"/>
    <col min="2054" max="2054" width="35.6640625" customWidth="1"/>
    <col min="2055" max="2055" width="17.33203125" customWidth="1"/>
    <col min="2056" max="2057" width="15.6640625" customWidth="1"/>
    <col min="2058" max="2058" width="14.88671875" customWidth="1"/>
    <col min="2059" max="2059" width="3.6640625" customWidth="1"/>
    <col min="2305" max="2305" width="3.6640625" customWidth="1"/>
    <col min="2306" max="2308" width="15.6640625" customWidth="1"/>
    <col min="2309" max="2309" width="3.6640625" customWidth="1"/>
    <col min="2310" max="2310" width="35.6640625" customWidth="1"/>
    <col min="2311" max="2311" width="17.33203125" customWidth="1"/>
    <col min="2312" max="2313" width="15.6640625" customWidth="1"/>
    <col min="2314" max="2314" width="14.88671875" customWidth="1"/>
    <col min="2315" max="2315" width="3.6640625" customWidth="1"/>
    <col min="2561" max="2561" width="3.6640625" customWidth="1"/>
    <col min="2562" max="2564" width="15.6640625" customWidth="1"/>
    <col min="2565" max="2565" width="3.6640625" customWidth="1"/>
    <col min="2566" max="2566" width="35.6640625" customWidth="1"/>
    <col min="2567" max="2567" width="17.33203125" customWidth="1"/>
    <col min="2568" max="2569" width="15.6640625" customWidth="1"/>
    <col min="2570" max="2570" width="14.88671875" customWidth="1"/>
    <col min="2571" max="2571" width="3.6640625" customWidth="1"/>
    <col min="2817" max="2817" width="3.6640625" customWidth="1"/>
    <col min="2818" max="2820" width="15.6640625" customWidth="1"/>
    <col min="2821" max="2821" width="3.6640625" customWidth="1"/>
    <col min="2822" max="2822" width="35.6640625" customWidth="1"/>
    <col min="2823" max="2823" width="17.33203125" customWidth="1"/>
    <col min="2824" max="2825" width="15.6640625" customWidth="1"/>
    <col min="2826" max="2826" width="14.88671875" customWidth="1"/>
    <col min="2827" max="2827" width="3.6640625" customWidth="1"/>
    <col min="3073" max="3073" width="3.6640625" customWidth="1"/>
    <col min="3074" max="3076" width="15.6640625" customWidth="1"/>
    <col min="3077" max="3077" width="3.6640625" customWidth="1"/>
    <col min="3078" max="3078" width="35.6640625" customWidth="1"/>
    <col min="3079" max="3079" width="17.33203125" customWidth="1"/>
    <col min="3080" max="3081" width="15.6640625" customWidth="1"/>
    <col min="3082" max="3082" width="14.88671875" customWidth="1"/>
    <col min="3083" max="3083" width="3.6640625" customWidth="1"/>
    <col min="3329" max="3329" width="3.6640625" customWidth="1"/>
    <col min="3330" max="3332" width="15.6640625" customWidth="1"/>
    <col min="3333" max="3333" width="3.6640625" customWidth="1"/>
    <col min="3334" max="3334" width="35.6640625" customWidth="1"/>
    <col min="3335" max="3335" width="17.33203125" customWidth="1"/>
    <col min="3336" max="3337" width="15.6640625" customWidth="1"/>
    <col min="3338" max="3338" width="14.88671875" customWidth="1"/>
    <col min="3339" max="3339" width="3.6640625" customWidth="1"/>
    <col min="3585" max="3585" width="3.6640625" customWidth="1"/>
    <col min="3586" max="3588" width="15.6640625" customWidth="1"/>
    <col min="3589" max="3589" width="3.6640625" customWidth="1"/>
    <col min="3590" max="3590" width="35.6640625" customWidth="1"/>
    <col min="3591" max="3591" width="17.33203125" customWidth="1"/>
    <col min="3592" max="3593" width="15.6640625" customWidth="1"/>
    <col min="3594" max="3594" width="14.88671875" customWidth="1"/>
    <col min="3595" max="3595" width="3.6640625" customWidth="1"/>
    <col min="3841" max="3841" width="3.6640625" customWidth="1"/>
    <col min="3842" max="3844" width="15.6640625" customWidth="1"/>
    <col min="3845" max="3845" width="3.6640625" customWidth="1"/>
    <col min="3846" max="3846" width="35.6640625" customWidth="1"/>
    <col min="3847" max="3847" width="17.33203125" customWidth="1"/>
    <col min="3848" max="3849" width="15.6640625" customWidth="1"/>
    <col min="3850" max="3850" width="14.88671875" customWidth="1"/>
    <col min="3851" max="3851" width="3.6640625" customWidth="1"/>
    <col min="4097" max="4097" width="3.6640625" customWidth="1"/>
    <col min="4098" max="4100" width="15.6640625" customWidth="1"/>
    <col min="4101" max="4101" width="3.6640625" customWidth="1"/>
    <col min="4102" max="4102" width="35.6640625" customWidth="1"/>
    <col min="4103" max="4103" width="17.33203125" customWidth="1"/>
    <col min="4104" max="4105" width="15.6640625" customWidth="1"/>
    <col min="4106" max="4106" width="14.88671875" customWidth="1"/>
    <col min="4107" max="4107" width="3.6640625" customWidth="1"/>
    <col min="4353" max="4353" width="3.6640625" customWidth="1"/>
    <col min="4354" max="4356" width="15.6640625" customWidth="1"/>
    <col min="4357" max="4357" width="3.6640625" customWidth="1"/>
    <col min="4358" max="4358" width="35.6640625" customWidth="1"/>
    <col min="4359" max="4359" width="17.33203125" customWidth="1"/>
    <col min="4360" max="4361" width="15.6640625" customWidth="1"/>
    <col min="4362" max="4362" width="14.88671875" customWidth="1"/>
    <col min="4363" max="4363" width="3.6640625" customWidth="1"/>
    <col min="4609" max="4609" width="3.6640625" customWidth="1"/>
    <col min="4610" max="4612" width="15.6640625" customWidth="1"/>
    <col min="4613" max="4613" width="3.6640625" customWidth="1"/>
    <col min="4614" max="4614" width="35.6640625" customWidth="1"/>
    <col min="4615" max="4615" width="17.33203125" customWidth="1"/>
    <col min="4616" max="4617" width="15.6640625" customWidth="1"/>
    <col min="4618" max="4618" width="14.88671875" customWidth="1"/>
    <col min="4619" max="4619" width="3.6640625" customWidth="1"/>
    <col min="4865" max="4865" width="3.6640625" customWidth="1"/>
    <col min="4866" max="4868" width="15.6640625" customWidth="1"/>
    <col min="4869" max="4869" width="3.6640625" customWidth="1"/>
    <col min="4870" max="4870" width="35.6640625" customWidth="1"/>
    <col min="4871" max="4871" width="17.33203125" customWidth="1"/>
    <col min="4872" max="4873" width="15.6640625" customWidth="1"/>
    <col min="4874" max="4874" width="14.88671875" customWidth="1"/>
    <col min="4875" max="4875" width="3.6640625" customWidth="1"/>
    <col min="5121" max="5121" width="3.6640625" customWidth="1"/>
    <col min="5122" max="5124" width="15.6640625" customWidth="1"/>
    <col min="5125" max="5125" width="3.6640625" customWidth="1"/>
    <col min="5126" max="5126" width="35.6640625" customWidth="1"/>
    <col min="5127" max="5127" width="17.33203125" customWidth="1"/>
    <col min="5128" max="5129" width="15.6640625" customWidth="1"/>
    <col min="5130" max="5130" width="14.88671875" customWidth="1"/>
    <col min="5131" max="5131" width="3.6640625" customWidth="1"/>
    <col min="5377" max="5377" width="3.6640625" customWidth="1"/>
    <col min="5378" max="5380" width="15.6640625" customWidth="1"/>
    <col min="5381" max="5381" width="3.6640625" customWidth="1"/>
    <col min="5382" max="5382" width="35.6640625" customWidth="1"/>
    <col min="5383" max="5383" width="17.33203125" customWidth="1"/>
    <col min="5384" max="5385" width="15.6640625" customWidth="1"/>
    <col min="5386" max="5386" width="14.88671875" customWidth="1"/>
    <col min="5387" max="5387" width="3.6640625" customWidth="1"/>
    <col min="5633" max="5633" width="3.6640625" customWidth="1"/>
    <col min="5634" max="5636" width="15.6640625" customWidth="1"/>
    <col min="5637" max="5637" width="3.6640625" customWidth="1"/>
    <col min="5638" max="5638" width="35.6640625" customWidth="1"/>
    <col min="5639" max="5639" width="17.33203125" customWidth="1"/>
    <col min="5640" max="5641" width="15.6640625" customWidth="1"/>
    <col min="5642" max="5642" width="14.88671875" customWidth="1"/>
    <col min="5643" max="5643" width="3.6640625" customWidth="1"/>
    <col min="5889" max="5889" width="3.6640625" customWidth="1"/>
    <col min="5890" max="5892" width="15.6640625" customWidth="1"/>
    <col min="5893" max="5893" width="3.6640625" customWidth="1"/>
    <col min="5894" max="5894" width="35.6640625" customWidth="1"/>
    <col min="5895" max="5895" width="17.33203125" customWidth="1"/>
    <col min="5896" max="5897" width="15.6640625" customWidth="1"/>
    <col min="5898" max="5898" width="14.88671875" customWidth="1"/>
    <col min="5899" max="5899" width="3.6640625" customWidth="1"/>
    <col min="6145" max="6145" width="3.6640625" customWidth="1"/>
    <col min="6146" max="6148" width="15.6640625" customWidth="1"/>
    <col min="6149" max="6149" width="3.6640625" customWidth="1"/>
    <col min="6150" max="6150" width="35.6640625" customWidth="1"/>
    <col min="6151" max="6151" width="17.33203125" customWidth="1"/>
    <col min="6152" max="6153" width="15.6640625" customWidth="1"/>
    <col min="6154" max="6154" width="14.88671875" customWidth="1"/>
    <col min="6155" max="6155" width="3.6640625" customWidth="1"/>
    <col min="6401" max="6401" width="3.6640625" customWidth="1"/>
    <col min="6402" max="6404" width="15.6640625" customWidth="1"/>
    <col min="6405" max="6405" width="3.6640625" customWidth="1"/>
    <col min="6406" max="6406" width="35.6640625" customWidth="1"/>
    <col min="6407" max="6407" width="17.33203125" customWidth="1"/>
    <col min="6408" max="6409" width="15.6640625" customWidth="1"/>
    <col min="6410" max="6410" width="14.88671875" customWidth="1"/>
    <col min="6411" max="6411" width="3.6640625" customWidth="1"/>
    <col min="6657" max="6657" width="3.6640625" customWidth="1"/>
    <col min="6658" max="6660" width="15.6640625" customWidth="1"/>
    <col min="6661" max="6661" width="3.6640625" customWidth="1"/>
    <col min="6662" max="6662" width="35.6640625" customWidth="1"/>
    <col min="6663" max="6663" width="17.33203125" customWidth="1"/>
    <col min="6664" max="6665" width="15.6640625" customWidth="1"/>
    <col min="6666" max="6666" width="14.88671875" customWidth="1"/>
    <col min="6667" max="6667" width="3.6640625" customWidth="1"/>
    <col min="6913" max="6913" width="3.6640625" customWidth="1"/>
    <col min="6914" max="6916" width="15.6640625" customWidth="1"/>
    <col min="6917" max="6917" width="3.6640625" customWidth="1"/>
    <col min="6918" max="6918" width="35.6640625" customWidth="1"/>
    <col min="6919" max="6919" width="17.33203125" customWidth="1"/>
    <col min="6920" max="6921" width="15.6640625" customWidth="1"/>
    <col min="6922" max="6922" width="14.88671875" customWidth="1"/>
    <col min="6923" max="6923" width="3.6640625" customWidth="1"/>
    <col min="7169" max="7169" width="3.6640625" customWidth="1"/>
    <col min="7170" max="7172" width="15.6640625" customWidth="1"/>
    <col min="7173" max="7173" width="3.6640625" customWidth="1"/>
    <col min="7174" max="7174" width="35.6640625" customWidth="1"/>
    <col min="7175" max="7175" width="17.33203125" customWidth="1"/>
    <col min="7176" max="7177" width="15.6640625" customWidth="1"/>
    <col min="7178" max="7178" width="14.88671875" customWidth="1"/>
    <col min="7179" max="7179" width="3.6640625" customWidth="1"/>
    <col min="7425" max="7425" width="3.6640625" customWidth="1"/>
    <col min="7426" max="7428" width="15.6640625" customWidth="1"/>
    <col min="7429" max="7429" width="3.6640625" customWidth="1"/>
    <col min="7430" max="7430" width="35.6640625" customWidth="1"/>
    <col min="7431" max="7431" width="17.33203125" customWidth="1"/>
    <col min="7432" max="7433" width="15.6640625" customWidth="1"/>
    <col min="7434" max="7434" width="14.88671875" customWidth="1"/>
    <col min="7435" max="7435" width="3.6640625" customWidth="1"/>
    <col min="7681" max="7681" width="3.6640625" customWidth="1"/>
    <col min="7682" max="7684" width="15.6640625" customWidth="1"/>
    <col min="7685" max="7685" width="3.6640625" customWidth="1"/>
    <col min="7686" max="7686" width="35.6640625" customWidth="1"/>
    <col min="7687" max="7687" width="17.33203125" customWidth="1"/>
    <col min="7688" max="7689" width="15.6640625" customWidth="1"/>
    <col min="7690" max="7690" width="14.88671875" customWidth="1"/>
    <col min="7691" max="7691" width="3.6640625" customWidth="1"/>
    <col min="7937" max="7937" width="3.6640625" customWidth="1"/>
    <col min="7938" max="7940" width="15.6640625" customWidth="1"/>
    <col min="7941" max="7941" width="3.6640625" customWidth="1"/>
    <col min="7942" max="7942" width="35.6640625" customWidth="1"/>
    <col min="7943" max="7943" width="17.33203125" customWidth="1"/>
    <col min="7944" max="7945" width="15.6640625" customWidth="1"/>
    <col min="7946" max="7946" width="14.88671875" customWidth="1"/>
    <col min="7947" max="7947" width="3.6640625" customWidth="1"/>
    <col min="8193" max="8193" width="3.6640625" customWidth="1"/>
    <col min="8194" max="8196" width="15.6640625" customWidth="1"/>
    <col min="8197" max="8197" width="3.6640625" customWidth="1"/>
    <col min="8198" max="8198" width="35.6640625" customWidth="1"/>
    <col min="8199" max="8199" width="17.33203125" customWidth="1"/>
    <col min="8200" max="8201" width="15.6640625" customWidth="1"/>
    <col min="8202" max="8202" width="14.88671875" customWidth="1"/>
    <col min="8203" max="8203" width="3.6640625" customWidth="1"/>
    <col min="8449" max="8449" width="3.6640625" customWidth="1"/>
    <col min="8450" max="8452" width="15.6640625" customWidth="1"/>
    <col min="8453" max="8453" width="3.6640625" customWidth="1"/>
    <col min="8454" max="8454" width="35.6640625" customWidth="1"/>
    <col min="8455" max="8455" width="17.33203125" customWidth="1"/>
    <col min="8456" max="8457" width="15.6640625" customWidth="1"/>
    <col min="8458" max="8458" width="14.88671875" customWidth="1"/>
    <col min="8459" max="8459" width="3.6640625" customWidth="1"/>
    <col min="8705" max="8705" width="3.6640625" customWidth="1"/>
    <col min="8706" max="8708" width="15.6640625" customWidth="1"/>
    <col min="8709" max="8709" width="3.6640625" customWidth="1"/>
    <col min="8710" max="8710" width="35.6640625" customWidth="1"/>
    <col min="8711" max="8711" width="17.33203125" customWidth="1"/>
    <col min="8712" max="8713" width="15.6640625" customWidth="1"/>
    <col min="8714" max="8714" width="14.88671875" customWidth="1"/>
    <col min="8715" max="8715" width="3.6640625" customWidth="1"/>
    <col min="8961" max="8961" width="3.6640625" customWidth="1"/>
    <col min="8962" max="8964" width="15.6640625" customWidth="1"/>
    <col min="8965" max="8965" width="3.6640625" customWidth="1"/>
    <col min="8966" max="8966" width="35.6640625" customWidth="1"/>
    <col min="8967" max="8967" width="17.33203125" customWidth="1"/>
    <col min="8968" max="8969" width="15.6640625" customWidth="1"/>
    <col min="8970" max="8970" width="14.88671875" customWidth="1"/>
    <col min="8971" max="8971" width="3.6640625" customWidth="1"/>
    <col min="9217" max="9217" width="3.6640625" customWidth="1"/>
    <col min="9218" max="9220" width="15.6640625" customWidth="1"/>
    <col min="9221" max="9221" width="3.6640625" customWidth="1"/>
    <col min="9222" max="9222" width="35.6640625" customWidth="1"/>
    <col min="9223" max="9223" width="17.33203125" customWidth="1"/>
    <col min="9224" max="9225" width="15.6640625" customWidth="1"/>
    <col min="9226" max="9226" width="14.88671875" customWidth="1"/>
    <col min="9227" max="9227" width="3.6640625" customWidth="1"/>
    <col min="9473" max="9473" width="3.6640625" customWidth="1"/>
    <col min="9474" max="9476" width="15.6640625" customWidth="1"/>
    <col min="9477" max="9477" width="3.6640625" customWidth="1"/>
    <col min="9478" max="9478" width="35.6640625" customWidth="1"/>
    <col min="9479" max="9479" width="17.33203125" customWidth="1"/>
    <col min="9480" max="9481" width="15.6640625" customWidth="1"/>
    <col min="9482" max="9482" width="14.88671875" customWidth="1"/>
    <col min="9483" max="9483" width="3.6640625" customWidth="1"/>
    <col min="9729" max="9729" width="3.6640625" customWidth="1"/>
    <col min="9730" max="9732" width="15.6640625" customWidth="1"/>
    <col min="9733" max="9733" width="3.6640625" customWidth="1"/>
    <col min="9734" max="9734" width="35.6640625" customWidth="1"/>
    <col min="9735" max="9735" width="17.33203125" customWidth="1"/>
    <col min="9736" max="9737" width="15.6640625" customWidth="1"/>
    <col min="9738" max="9738" width="14.88671875" customWidth="1"/>
    <col min="9739" max="9739" width="3.6640625" customWidth="1"/>
    <col min="9985" max="9985" width="3.6640625" customWidth="1"/>
    <col min="9986" max="9988" width="15.6640625" customWidth="1"/>
    <col min="9989" max="9989" width="3.6640625" customWidth="1"/>
    <col min="9990" max="9990" width="35.6640625" customWidth="1"/>
    <col min="9991" max="9991" width="17.33203125" customWidth="1"/>
    <col min="9992" max="9993" width="15.6640625" customWidth="1"/>
    <col min="9994" max="9994" width="14.88671875" customWidth="1"/>
    <col min="9995" max="9995" width="3.6640625" customWidth="1"/>
    <col min="10241" max="10241" width="3.6640625" customWidth="1"/>
    <col min="10242" max="10244" width="15.6640625" customWidth="1"/>
    <col min="10245" max="10245" width="3.6640625" customWidth="1"/>
    <col min="10246" max="10246" width="35.6640625" customWidth="1"/>
    <col min="10247" max="10247" width="17.33203125" customWidth="1"/>
    <col min="10248" max="10249" width="15.6640625" customWidth="1"/>
    <col min="10250" max="10250" width="14.88671875" customWidth="1"/>
    <col min="10251" max="10251" width="3.6640625" customWidth="1"/>
    <col min="10497" max="10497" width="3.6640625" customWidth="1"/>
    <col min="10498" max="10500" width="15.6640625" customWidth="1"/>
    <col min="10501" max="10501" width="3.6640625" customWidth="1"/>
    <col min="10502" max="10502" width="35.6640625" customWidth="1"/>
    <col min="10503" max="10503" width="17.33203125" customWidth="1"/>
    <col min="10504" max="10505" width="15.6640625" customWidth="1"/>
    <col min="10506" max="10506" width="14.88671875" customWidth="1"/>
    <col min="10507" max="10507" width="3.6640625" customWidth="1"/>
    <col min="10753" max="10753" width="3.6640625" customWidth="1"/>
    <col min="10754" max="10756" width="15.6640625" customWidth="1"/>
    <col min="10757" max="10757" width="3.6640625" customWidth="1"/>
    <col min="10758" max="10758" width="35.6640625" customWidth="1"/>
    <col min="10759" max="10759" width="17.33203125" customWidth="1"/>
    <col min="10760" max="10761" width="15.6640625" customWidth="1"/>
    <col min="10762" max="10762" width="14.88671875" customWidth="1"/>
    <col min="10763" max="10763" width="3.6640625" customWidth="1"/>
    <col min="11009" max="11009" width="3.6640625" customWidth="1"/>
    <col min="11010" max="11012" width="15.6640625" customWidth="1"/>
    <col min="11013" max="11013" width="3.6640625" customWidth="1"/>
    <col min="11014" max="11014" width="35.6640625" customWidth="1"/>
    <col min="11015" max="11015" width="17.33203125" customWidth="1"/>
    <col min="11016" max="11017" width="15.6640625" customWidth="1"/>
    <col min="11018" max="11018" width="14.88671875" customWidth="1"/>
    <col min="11019" max="11019" width="3.6640625" customWidth="1"/>
    <col min="11265" max="11265" width="3.6640625" customWidth="1"/>
    <col min="11266" max="11268" width="15.6640625" customWidth="1"/>
    <col min="11269" max="11269" width="3.6640625" customWidth="1"/>
    <col min="11270" max="11270" width="35.6640625" customWidth="1"/>
    <col min="11271" max="11271" width="17.33203125" customWidth="1"/>
    <col min="11272" max="11273" width="15.6640625" customWidth="1"/>
    <col min="11274" max="11274" width="14.88671875" customWidth="1"/>
    <col min="11275" max="11275" width="3.6640625" customWidth="1"/>
    <col min="11521" max="11521" width="3.6640625" customWidth="1"/>
    <col min="11522" max="11524" width="15.6640625" customWidth="1"/>
    <col min="11525" max="11525" width="3.6640625" customWidth="1"/>
    <col min="11526" max="11526" width="35.6640625" customWidth="1"/>
    <col min="11527" max="11527" width="17.33203125" customWidth="1"/>
    <col min="11528" max="11529" width="15.6640625" customWidth="1"/>
    <col min="11530" max="11530" width="14.88671875" customWidth="1"/>
    <col min="11531" max="11531" width="3.6640625" customWidth="1"/>
    <col min="11777" max="11777" width="3.6640625" customWidth="1"/>
    <col min="11778" max="11780" width="15.6640625" customWidth="1"/>
    <col min="11781" max="11781" width="3.6640625" customWidth="1"/>
    <col min="11782" max="11782" width="35.6640625" customWidth="1"/>
    <col min="11783" max="11783" width="17.33203125" customWidth="1"/>
    <col min="11784" max="11785" width="15.6640625" customWidth="1"/>
    <col min="11786" max="11786" width="14.88671875" customWidth="1"/>
    <col min="11787" max="11787" width="3.6640625" customWidth="1"/>
    <col min="12033" max="12033" width="3.6640625" customWidth="1"/>
    <col min="12034" max="12036" width="15.6640625" customWidth="1"/>
    <col min="12037" max="12037" width="3.6640625" customWidth="1"/>
    <col min="12038" max="12038" width="35.6640625" customWidth="1"/>
    <col min="12039" max="12039" width="17.33203125" customWidth="1"/>
    <col min="12040" max="12041" width="15.6640625" customWidth="1"/>
    <col min="12042" max="12042" width="14.88671875" customWidth="1"/>
    <col min="12043" max="12043" width="3.6640625" customWidth="1"/>
    <col min="12289" max="12289" width="3.6640625" customWidth="1"/>
    <col min="12290" max="12292" width="15.6640625" customWidth="1"/>
    <col min="12293" max="12293" width="3.6640625" customWidth="1"/>
    <col min="12294" max="12294" width="35.6640625" customWidth="1"/>
    <col min="12295" max="12295" width="17.33203125" customWidth="1"/>
    <col min="12296" max="12297" width="15.6640625" customWidth="1"/>
    <col min="12298" max="12298" width="14.88671875" customWidth="1"/>
    <col min="12299" max="12299" width="3.6640625" customWidth="1"/>
    <col min="12545" max="12545" width="3.6640625" customWidth="1"/>
    <col min="12546" max="12548" width="15.6640625" customWidth="1"/>
    <col min="12549" max="12549" width="3.6640625" customWidth="1"/>
    <col min="12550" max="12550" width="35.6640625" customWidth="1"/>
    <col min="12551" max="12551" width="17.33203125" customWidth="1"/>
    <col min="12552" max="12553" width="15.6640625" customWidth="1"/>
    <col min="12554" max="12554" width="14.88671875" customWidth="1"/>
    <col min="12555" max="12555" width="3.6640625" customWidth="1"/>
    <col min="12801" max="12801" width="3.6640625" customWidth="1"/>
    <col min="12802" max="12804" width="15.6640625" customWidth="1"/>
    <col min="12805" max="12805" width="3.6640625" customWidth="1"/>
    <col min="12806" max="12806" width="35.6640625" customWidth="1"/>
    <col min="12807" max="12807" width="17.33203125" customWidth="1"/>
    <col min="12808" max="12809" width="15.6640625" customWidth="1"/>
    <col min="12810" max="12810" width="14.88671875" customWidth="1"/>
    <col min="12811" max="12811" width="3.6640625" customWidth="1"/>
    <col min="13057" max="13057" width="3.6640625" customWidth="1"/>
    <col min="13058" max="13060" width="15.6640625" customWidth="1"/>
    <col min="13061" max="13061" width="3.6640625" customWidth="1"/>
    <col min="13062" max="13062" width="35.6640625" customWidth="1"/>
    <col min="13063" max="13063" width="17.33203125" customWidth="1"/>
    <col min="13064" max="13065" width="15.6640625" customWidth="1"/>
    <col min="13066" max="13066" width="14.88671875" customWidth="1"/>
    <col min="13067" max="13067" width="3.6640625" customWidth="1"/>
    <col min="13313" max="13313" width="3.6640625" customWidth="1"/>
    <col min="13314" max="13316" width="15.6640625" customWidth="1"/>
    <col min="13317" max="13317" width="3.6640625" customWidth="1"/>
    <col min="13318" max="13318" width="35.6640625" customWidth="1"/>
    <col min="13319" max="13319" width="17.33203125" customWidth="1"/>
    <col min="13320" max="13321" width="15.6640625" customWidth="1"/>
    <col min="13322" max="13322" width="14.88671875" customWidth="1"/>
    <col min="13323" max="13323" width="3.6640625" customWidth="1"/>
    <col min="13569" max="13569" width="3.6640625" customWidth="1"/>
    <col min="13570" max="13572" width="15.6640625" customWidth="1"/>
    <col min="13573" max="13573" width="3.6640625" customWidth="1"/>
    <col min="13574" max="13574" width="35.6640625" customWidth="1"/>
    <col min="13575" max="13575" width="17.33203125" customWidth="1"/>
    <col min="13576" max="13577" width="15.6640625" customWidth="1"/>
    <col min="13578" max="13578" width="14.88671875" customWidth="1"/>
    <col min="13579" max="13579" width="3.6640625" customWidth="1"/>
    <col min="13825" max="13825" width="3.6640625" customWidth="1"/>
    <col min="13826" max="13828" width="15.6640625" customWidth="1"/>
    <col min="13829" max="13829" width="3.6640625" customWidth="1"/>
    <col min="13830" max="13830" width="35.6640625" customWidth="1"/>
    <col min="13831" max="13831" width="17.33203125" customWidth="1"/>
    <col min="13832" max="13833" width="15.6640625" customWidth="1"/>
    <col min="13834" max="13834" width="14.88671875" customWidth="1"/>
    <col min="13835" max="13835" width="3.6640625" customWidth="1"/>
    <col min="14081" max="14081" width="3.6640625" customWidth="1"/>
    <col min="14082" max="14084" width="15.6640625" customWidth="1"/>
    <col min="14085" max="14085" width="3.6640625" customWidth="1"/>
    <col min="14086" max="14086" width="35.6640625" customWidth="1"/>
    <col min="14087" max="14087" width="17.33203125" customWidth="1"/>
    <col min="14088" max="14089" width="15.6640625" customWidth="1"/>
    <col min="14090" max="14090" width="14.88671875" customWidth="1"/>
    <col min="14091" max="14091" width="3.6640625" customWidth="1"/>
    <col min="14337" max="14337" width="3.6640625" customWidth="1"/>
    <col min="14338" max="14340" width="15.6640625" customWidth="1"/>
    <col min="14341" max="14341" width="3.6640625" customWidth="1"/>
    <col min="14342" max="14342" width="35.6640625" customWidth="1"/>
    <col min="14343" max="14343" width="17.33203125" customWidth="1"/>
    <col min="14344" max="14345" width="15.6640625" customWidth="1"/>
    <col min="14346" max="14346" width="14.88671875" customWidth="1"/>
    <col min="14347" max="14347" width="3.6640625" customWidth="1"/>
    <col min="14593" max="14593" width="3.6640625" customWidth="1"/>
    <col min="14594" max="14596" width="15.6640625" customWidth="1"/>
    <col min="14597" max="14597" width="3.6640625" customWidth="1"/>
    <col min="14598" max="14598" width="35.6640625" customWidth="1"/>
    <col min="14599" max="14599" width="17.33203125" customWidth="1"/>
    <col min="14600" max="14601" width="15.6640625" customWidth="1"/>
    <col min="14602" max="14602" width="14.88671875" customWidth="1"/>
    <col min="14603" max="14603" width="3.6640625" customWidth="1"/>
    <col min="14849" max="14849" width="3.6640625" customWidth="1"/>
    <col min="14850" max="14852" width="15.6640625" customWidth="1"/>
    <col min="14853" max="14853" width="3.6640625" customWidth="1"/>
    <col min="14854" max="14854" width="35.6640625" customWidth="1"/>
    <col min="14855" max="14855" width="17.33203125" customWidth="1"/>
    <col min="14856" max="14857" width="15.6640625" customWidth="1"/>
    <col min="14858" max="14858" width="14.88671875" customWidth="1"/>
    <col min="14859" max="14859" width="3.6640625" customWidth="1"/>
    <col min="15105" max="15105" width="3.6640625" customWidth="1"/>
    <col min="15106" max="15108" width="15.6640625" customWidth="1"/>
    <col min="15109" max="15109" width="3.6640625" customWidth="1"/>
    <col min="15110" max="15110" width="35.6640625" customWidth="1"/>
    <col min="15111" max="15111" width="17.33203125" customWidth="1"/>
    <col min="15112" max="15113" width="15.6640625" customWidth="1"/>
    <col min="15114" max="15114" width="14.88671875" customWidth="1"/>
    <col min="15115" max="15115" width="3.6640625" customWidth="1"/>
    <col min="15361" max="15361" width="3.6640625" customWidth="1"/>
    <col min="15362" max="15364" width="15.6640625" customWidth="1"/>
    <col min="15365" max="15365" width="3.6640625" customWidth="1"/>
    <col min="15366" max="15366" width="35.6640625" customWidth="1"/>
    <col min="15367" max="15367" width="17.33203125" customWidth="1"/>
    <col min="15368" max="15369" width="15.6640625" customWidth="1"/>
    <col min="15370" max="15370" width="14.88671875" customWidth="1"/>
    <col min="15371" max="15371" width="3.6640625" customWidth="1"/>
    <col min="15617" max="15617" width="3.6640625" customWidth="1"/>
    <col min="15618" max="15620" width="15.6640625" customWidth="1"/>
    <col min="15621" max="15621" width="3.6640625" customWidth="1"/>
    <col min="15622" max="15622" width="35.6640625" customWidth="1"/>
    <col min="15623" max="15623" width="17.33203125" customWidth="1"/>
    <col min="15624" max="15625" width="15.6640625" customWidth="1"/>
    <col min="15626" max="15626" width="14.88671875" customWidth="1"/>
    <col min="15627" max="15627" width="3.6640625" customWidth="1"/>
    <col min="15873" max="15873" width="3.6640625" customWidth="1"/>
    <col min="15874" max="15876" width="15.6640625" customWidth="1"/>
    <col min="15877" max="15877" width="3.6640625" customWidth="1"/>
    <col min="15878" max="15878" width="35.6640625" customWidth="1"/>
    <col min="15879" max="15879" width="17.33203125" customWidth="1"/>
    <col min="15880" max="15881" width="15.6640625" customWidth="1"/>
    <col min="15882" max="15882" width="14.88671875" customWidth="1"/>
    <col min="15883" max="15883" width="3.6640625" customWidth="1"/>
    <col min="16129" max="16129" width="3.6640625" customWidth="1"/>
    <col min="16130" max="16132" width="15.6640625" customWidth="1"/>
    <col min="16133" max="16133" width="3.6640625" customWidth="1"/>
    <col min="16134" max="16134" width="35.6640625" customWidth="1"/>
    <col min="16135" max="16135" width="17.33203125" customWidth="1"/>
    <col min="16136" max="16137" width="15.6640625" customWidth="1"/>
    <col min="16138" max="16138" width="14.88671875" customWidth="1"/>
    <col min="16139" max="16139" width="3.6640625" customWidth="1"/>
  </cols>
  <sheetData>
    <row r="1" spans="1:36" x14ac:dyDescent="0.3">
      <c r="A1" s="75"/>
      <c r="B1" s="9"/>
      <c r="C1" s="214"/>
      <c r="D1" s="4"/>
      <c r="E1" s="215"/>
      <c r="F1" s="216"/>
      <c r="G1" s="217"/>
      <c r="H1" s="9"/>
      <c r="I1" s="70"/>
      <c r="J1" s="7"/>
      <c r="K1" s="10"/>
      <c r="L1" s="136"/>
    </row>
    <row r="2" spans="1:36" x14ac:dyDescent="0.3">
      <c r="A2" s="83"/>
      <c r="B2" s="494" t="s">
        <v>0</v>
      </c>
      <c r="C2" s="495"/>
      <c r="D2" s="496"/>
      <c r="E2" s="219"/>
      <c r="F2" s="497" t="s">
        <v>58</v>
      </c>
      <c r="G2" s="220"/>
      <c r="H2" s="499" t="s">
        <v>263</v>
      </c>
      <c r="I2" s="500"/>
      <c r="J2" s="500"/>
      <c r="K2" s="18"/>
      <c r="L2" s="136"/>
    </row>
    <row r="3" spans="1:36" x14ac:dyDescent="0.3">
      <c r="A3" s="87"/>
      <c r="B3" s="222" t="s">
        <v>1</v>
      </c>
      <c r="C3" s="223"/>
      <c r="D3" s="22" t="s">
        <v>2</v>
      </c>
      <c r="E3" s="224"/>
      <c r="F3" s="498"/>
      <c r="G3" s="225"/>
      <c r="H3" s="24"/>
      <c r="I3" s="25"/>
      <c r="J3" s="25"/>
      <c r="K3" s="26"/>
      <c r="L3" s="136"/>
    </row>
    <row r="4" spans="1:36" x14ac:dyDescent="0.3">
      <c r="A4" s="95"/>
      <c r="B4" s="27" t="s">
        <v>4</v>
      </c>
      <c r="C4" s="28" t="s">
        <v>5</v>
      </c>
      <c r="D4" s="29" t="s">
        <v>119</v>
      </c>
      <c r="E4" s="224"/>
      <c r="F4" s="498"/>
      <c r="G4" s="36" t="s">
        <v>8</v>
      </c>
      <c r="H4" s="29" t="s">
        <v>9</v>
      </c>
      <c r="I4" s="31" t="s">
        <v>10</v>
      </c>
      <c r="J4" s="31" t="s">
        <v>11</v>
      </c>
      <c r="K4" s="26"/>
      <c r="L4" s="136"/>
    </row>
    <row r="5" spans="1:36" x14ac:dyDescent="0.3">
      <c r="A5" s="100"/>
      <c r="B5" s="228" t="s">
        <v>12</v>
      </c>
      <c r="C5" s="228" t="s">
        <v>13</v>
      </c>
      <c r="D5" s="228" t="s">
        <v>262</v>
      </c>
      <c r="E5" s="33"/>
      <c r="F5" s="34"/>
      <c r="G5" s="229" t="s">
        <v>264</v>
      </c>
      <c r="H5" s="228" t="s">
        <v>14</v>
      </c>
      <c r="I5" s="230" t="s">
        <v>15</v>
      </c>
      <c r="J5" s="231" t="s">
        <v>16</v>
      </c>
      <c r="K5" s="38"/>
      <c r="L5" s="136"/>
    </row>
    <row r="6" spans="1:36" x14ac:dyDescent="0.3">
      <c r="A6" s="311"/>
      <c r="B6" s="312"/>
      <c r="C6" s="312"/>
      <c r="D6" s="312"/>
      <c r="E6" s="313"/>
      <c r="F6" s="314" t="s">
        <v>101</v>
      </c>
      <c r="G6" s="305"/>
      <c r="H6" s="315"/>
      <c r="I6" s="312"/>
      <c r="J6" s="312"/>
      <c r="K6" s="269"/>
      <c r="L6" s="136"/>
      <c r="M6" s="136"/>
      <c r="N6" s="136"/>
      <c r="O6" s="136"/>
      <c r="P6" s="136"/>
      <c r="Q6" s="136"/>
      <c r="R6" s="136"/>
      <c r="S6" s="136"/>
      <c r="T6" s="136"/>
      <c r="U6" s="136"/>
      <c r="V6" s="136"/>
      <c r="W6" s="136"/>
      <c r="X6" s="136"/>
      <c r="Y6" s="136"/>
      <c r="Z6" s="136"/>
      <c r="AA6" s="136"/>
      <c r="AB6" s="136"/>
      <c r="AC6" s="136"/>
      <c r="AD6" s="136"/>
      <c r="AE6" s="136"/>
      <c r="AF6" s="136"/>
      <c r="AG6" s="136"/>
      <c r="AH6" s="136"/>
      <c r="AI6" s="136"/>
      <c r="AJ6" s="136"/>
    </row>
    <row r="7" spans="1:36" s="297" customFormat="1" x14ac:dyDescent="0.3">
      <c r="A7" s="39">
        <v>1</v>
      </c>
      <c r="B7" s="259">
        <v>0</v>
      </c>
      <c r="C7" s="259">
        <v>0</v>
      </c>
      <c r="D7" s="259">
        <v>0</v>
      </c>
      <c r="E7" s="297">
        <v>1</v>
      </c>
      <c r="F7" s="259" t="s">
        <v>188</v>
      </c>
      <c r="G7" s="261">
        <v>0</v>
      </c>
      <c r="H7" s="259">
        <v>0</v>
      </c>
      <c r="I7" s="259">
        <v>0</v>
      </c>
      <c r="J7" s="259">
        <v>0</v>
      </c>
      <c r="K7" s="39">
        <v>1</v>
      </c>
      <c r="L7" s="139"/>
      <c r="M7" s="139"/>
      <c r="N7" s="139"/>
      <c r="O7" s="139"/>
      <c r="P7" s="139"/>
      <c r="Q7" s="139"/>
      <c r="R7" s="139"/>
      <c r="S7" s="139"/>
      <c r="T7" s="139"/>
      <c r="U7" s="139"/>
      <c r="V7" s="139"/>
      <c r="W7" s="139"/>
      <c r="X7" s="139"/>
      <c r="Y7" s="139"/>
      <c r="Z7" s="139"/>
      <c r="AA7" s="139"/>
      <c r="AB7" s="139"/>
      <c r="AC7" s="139"/>
      <c r="AD7" s="139"/>
      <c r="AE7" s="139"/>
      <c r="AF7" s="139"/>
      <c r="AG7" s="139"/>
      <c r="AH7" s="139"/>
      <c r="AI7" s="139"/>
      <c r="AJ7" s="139"/>
    </row>
    <row r="8" spans="1:36" s="297" customFormat="1" x14ac:dyDescent="0.3">
      <c r="A8" s="39">
        <v>2</v>
      </c>
      <c r="B8" s="259">
        <v>0</v>
      </c>
      <c r="C8" s="259">
        <v>0</v>
      </c>
      <c r="D8" s="259">
        <v>0</v>
      </c>
      <c r="E8" s="39">
        <v>2</v>
      </c>
      <c r="F8" s="259" t="s">
        <v>189</v>
      </c>
      <c r="G8" s="261">
        <v>0</v>
      </c>
      <c r="H8" s="259">
        <v>0</v>
      </c>
      <c r="I8" s="259">
        <v>0</v>
      </c>
      <c r="J8" s="259">
        <v>0</v>
      </c>
      <c r="K8" s="39">
        <v>2</v>
      </c>
      <c r="L8" s="139"/>
      <c r="M8" s="139"/>
      <c r="N8" s="139"/>
      <c r="O8" s="139"/>
      <c r="P8" s="139"/>
      <c r="Q8" s="139"/>
      <c r="R8" s="139"/>
      <c r="S8" s="139"/>
      <c r="T8" s="139"/>
      <c r="U8" s="139"/>
      <c r="V8" s="139"/>
      <c r="W8" s="139"/>
      <c r="X8" s="139"/>
      <c r="Y8" s="139"/>
      <c r="Z8" s="139"/>
      <c r="AA8" s="139"/>
      <c r="AB8" s="139"/>
      <c r="AC8" s="139"/>
      <c r="AD8" s="139"/>
      <c r="AE8" s="139"/>
      <c r="AF8" s="139"/>
      <c r="AG8" s="139"/>
      <c r="AH8" s="139"/>
      <c r="AI8" s="139"/>
      <c r="AJ8" s="139"/>
    </row>
    <row r="9" spans="1:36" s="297" customFormat="1" x14ac:dyDescent="0.3">
      <c r="A9" s="39">
        <v>3</v>
      </c>
      <c r="B9" s="259">
        <v>0</v>
      </c>
      <c r="C9" s="259">
        <v>0</v>
      </c>
      <c r="D9" s="259">
        <v>0</v>
      </c>
      <c r="E9" s="297">
        <v>3</v>
      </c>
      <c r="F9" s="259" t="s">
        <v>190</v>
      </c>
      <c r="G9" s="261">
        <v>0</v>
      </c>
      <c r="H9" s="259">
        <v>0</v>
      </c>
      <c r="I9" s="259">
        <v>0</v>
      </c>
      <c r="J9" s="259">
        <v>0</v>
      </c>
      <c r="K9" s="39">
        <v>3</v>
      </c>
      <c r="L9" s="139"/>
      <c r="M9" s="139"/>
      <c r="N9" s="139"/>
      <c r="O9" s="139"/>
      <c r="P9" s="139"/>
      <c r="Q9" s="139"/>
      <c r="R9" s="139"/>
      <c r="S9" s="139"/>
      <c r="T9" s="139"/>
      <c r="U9" s="139"/>
      <c r="V9" s="139"/>
      <c r="W9" s="139"/>
      <c r="X9" s="139"/>
      <c r="Y9" s="139"/>
      <c r="Z9" s="139"/>
      <c r="AA9" s="139"/>
      <c r="AB9" s="139"/>
      <c r="AC9" s="139"/>
      <c r="AD9" s="139"/>
      <c r="AE9" s="139"/>
      <c r="AF9" s="139"/>
      <c r="AG9" s="139"/>
      <c r="AH9" s="139"/>
      <c r="AI9" s="139"/>
      <c r="AJ9" s="139"/>
    </row>
    <row r="10" spans="1:36" s="297" customFormat="1" x14ac:dyDescent="0.3">
      <c r="A10" s="39">
        <v>4</v>
      </c>
      <c r="B10" s="259">
        <v>0</v>
      </c>
      <c r="C10" s="259">
        <v>0</v>
      </c>
      <c r="D10" s="259">
        <v>0</v>
      </c>
      <c r="E10" s="39">
        <v>4</v>
      </c>
      <c r="F10" s="259" t="s">
        <v>191</v>
      </c>
      <c r="G10" s="261">
        <v>0</v>
      </c>
      <c r="H10" s="259">
        <v>0</v>
      </c>
      <c r="I10" s="259">
        <v>0</v>
      </c>
      <c r="J10" s="259">
        <v>0</v>
      </c>
      <c r="K10" s="39">
        <v>4</v>
      </c>
      <c r="L10" s="139"/>
      <c r="M10" s="139"/>
      <c r="N10" s="139"/>
      <c r="O10" s="139"/>
      <c r="P10" s="139"/>
      <c r="Q10" s="139"/>
      <c r="R10" s="139"/>
      <c r="S10" s="139"/>
      <c r="T10" s="139"/>
      <c r="U10" s="139"/>
      <c r="V10" s="139"/>
      <c r="W10" s="139"/>
      <c r="X10" s="139"/>
      <c r="Y10" s="139"/>
      <c r="Z10" s="139"/>
      <c r="AA10" s="139"/>
      <c r="AB10" s="139"/>
      <c r="AC10" s="139"/>
      <c r="AD10" s="139"/>
      <c r="AE10" s="139"/>
      <c r="AF10" s="139"/>
      <c r="AG10" s="139"/>
      <c r="AH10" s="139"/>
      <c r="AI10" s="139"/>
      <c r="AJ10" s="139"/>
    </row>
    <row r="11" spans="1:36" s="297" customFormat="1" x14ac:dyDescent="0.3">
      <c r="A11" s="39">
        <v>5</v>
      </c>
      <c r="B11" s="259">
        <v>0</v>
      </c>
      <c r="C11" s="259">
        <v>0</v>
      </c>
      <c r="D11" s="259">
        <v>0</v>
      </c>
      <c r="E11" s="39">
        <v>5</v>
      </c>
      <c r="F11" s="259" t="s">
        <v>192</v>
      </c>
      <c r="G11" s="261">
        <v>0</v>
      </c>
      <c r="H11" s="259">
        <v>0</v>
      </c>
      <c r="I11" s="259">
        <v>0</v>
      </c>
      <c r="J11" s="259">
        <v>0</v>
      </c>
      <c r="K11" s="39">
        <v>5</v>
      </c>
      <c r="L11" s="139"/>
      <c r="M11" s="139"/>
      <c r="N11" s="139"/>
      <c r="O11" s="139"/>
      <c r="P11" s="139"/>
      <c r="Q11" s="139"/>
      <c r="R11" s="139"/>
      <c r="S11" s="139"/>
      <c r="T11" s="139"/>
      <c r="U11" s="139"/>
      <c r="V11" s="139"/>
      <c r="W11" s="139"/>
      <c r="X11" s="139"/>
      <c r="Y11" s="139"/>
      <c r="Z11" s="139"/>
      <c r="AA11" s="139"/>
      <c r="AB11" s="139"/>
      <c r="AC11" s="139"/>
      <c r="AD11" s="139"/>
      <c r="AE11" s="139"/>
      <c r="AF11" s="139"/>
      <c r="AG11" s="139"/>
      <c r="AH11" s="139"/>
      <c r="AI11" s="139"/>
      <c r="AJ11" s="139"/>
    </row>
    <row r="12" spans="1:36" s="272" customFormat="1" ht="27" customHeight="1" x14ac:dyDescent="0.3">
      <c r="A12" s="116">
        <v>6</v>
      </c>
      <c r="B12" s="109">
        <f>SUM(B7:B11)</f>
        <v>0</v>
      </c>
      <c r="C12" s="109">
        <f>SUM(C7:C11)</f>
        <v>0</v>
      </c>
      <c r="D12" s="109">
        <v>0</v>
      </c>
      <c r="E12" s="116">
        <v>6</v>
      </c>
      <c r="F12" s="233" t="s">
        <v>103</v>
      </c>
      <c r="G12" s="243">
        <f>SUM(G7:G11)</f>
        <v>0</v>
      </c>
      <c r="H12" s="109">
        <f>SUM(H7:H11)</f>
        <v>0</v>
      </c>
      <c r="I12" s="109">
        <v>0</v>
      </c>
      <c r="J12" s="109">
        <v>0</v>
      </c>
      <c r="K12" s="116">
        <v>6</v>
      </c>
      <c r="L12" s="136"/>
      <c r="M12" s="136"/>
      <c r="N12" s="136"/>
      <c r="O12" s="136"/>
      <c r="P12" s="136"/>
      <c r="Q12" s="136"/>
      <c r="R12" s="136"/>
      <c r="S12" s="136"/>
      <c r="T12" s="136"/>
      <c r="U12" s="136"/>
      <c r="V12" s="136"/>
      <c r="W12" s="136"/>
      <c r="X12" s="136"/>
      <c r="Y12" s="136"/>
      <c r="Z12" s="136"/>
      <c r="AA12" s="136"/>
      <c r="AB12" s="136"/>
      <c r="AC12" s="136"/>
      <c r="AD12" s="136"/>
      <c r="AE12" s="136"/>
      <c r="AF12" s="136"/>
      <c r="AG12" s="136"/>
      <c r="AH12" s="136"/>
      <c r="AI12" s="136"/>
      <c r="AJ12" s="136"/>
    </row>
    <row r="13" spans="1:36" x14ac:dyDescent="0.3">
      <c r="A13" s="116">
        <v>7</v>
      </c>
      <c r="B13" s="316"/>
      <c r="C13" s="316"/>
      <c r="D13" s="316"/>
      <c r="E13" s="123">
        <v>7</v>
      </c>
      <c r="F13" s="317"/>
      <c r="G13" s="318"/>
      <c r="H13" s="316"/>
      <c r="I13" s="316"/>
      <c r="J13" s="316"/>
      <c r="K13" s="116">
        <v>7</v>
      </c>
      <c r="L13" s="136"/>
      <c r="M13" s="136"/>
      <c r="N13" s="136"/>
      <c r="O13" s="136"/>
      <c r="P13" s="136"/>
      <c r="Q13" s="136"/>
      <c r="R13" s="136"/>
      <c r="S13" s="136"/>
      <c r="T13" s="136"/>
      <c r="U13" s="136"/>
      <c r="V13" s="136"/>
      <c r="W13" s="136"/>
      <c r="X13" s="136"/>
      <c r="Y13" s="136"/>
      <c r="Z13" s="136"/>
      <c r="AA13" s="136"/>
      <c r="AB13" s="136"/>
      <c r="AC13" s="136"/>
      <c r="AD13" s="136"/>
      <c r="AE13" s="136"/>
      <c r="AF13" s="136"/>
      <c r="AG13" s="136"/>
      <c r="AH13" s="136"/>
      <c r="AI13" s="136"/>
      <c r="AJ13" s="136"/>
    </row>
    <row r="14" spans="1:36" x14ac:dyDescent="0.3">
      <c r="A14" s="116">
        <v>8</v>
      </c>
      <c r="B14" s="235"/>
      <c r="C14" s="235"/>
      <c r="D14" s="235"/>
      <c r="E14" s="116">
        <v>8</v>
      </c>
      <c r="F14" s="233" t="s">
        <v>104</v>
      </c>
      <c r="G14" s="305"/>
      <c r="H14" s="235"/>
      <c r="I14" s="235"/>
      <c r="J14" s="235"/>
      <c r="K14" s="116">
        <v>8</v>
      </c>
      <c r="L14" s="136"/>
    </row>
    <row r="15" spans="1:36" s="59" customFormat="1" x14ac:dyDescent="0.3">
      <c r="A15" s="116">
        <v>9</v>
      </c>
      <c r="B15" s="46">
        <v>2997</v>
      </c>
      <c r="C15" s="46">
        <v>4270</v>
      </c>
      <c r="D15" s="46">
        <v>4108</v>
      </c>
      <c r="E15" s="123">
        <v>9</v>
      </c>
      <c r="F15" s="464" t="s">
        <v>280</v>
      </c>
      <c r="G15" s="428">
        <v>4107</v>
      </c>
      <c r="H15" s="429">
        <v>3936</v>
      </c>
      <c r="I15" s="46">
        <v>3936</v>
      </c>
      <c r="J15" s="46">
        <v>3936</v>
      </c>
      <c r="K15" s="116">
        <v>9</v>
      </c>
      <c r="L15" s="176"/>
    </row>
    <row r="16" spans="1:36" s="59" customFormat="1" x14ac:dyDescent="0.3">
      <c r="A16" s="116">
        <v>10</v>
      </c>
      <c r="B16" s="46">
        <v>4425</v>
      </c>
      <c r="C16" s="46">
        <v>3152</v>
      </c>
      <c r="D16" s="46">
        <v>3315</v>
      </c>
      <c r="E16" s="116">
        <v>10</v>
      </c>
      <c r="F16" s="464" t="s">
        <v>279</v>
      </c>
      <c r="G16" s="428">
        <v>3315</v>
      </c>
      <c r="H16" s="429">
        <v>3486</v>
      </c>
      <c r="I16" s="46">
        <v>3486</v>
      </c>
      <c r="J16" s="46">
        <v>3486</v>
      </c>
      <c r="K16" s="116">
        <v>10</v>
      </c>
      <c r="L16" s="176"/>
    </row>
    <row r="17" spans="1:21" s="59" customFormat="1" x14ac:dyDescent="0.3">
      <c r="A17" s="116">
        <v>11</v>
      </c>
      <c r="B17" s="122">
        <v>5741</v>
      </c>
      <c r="C17" s="122">
        <v>5212</v>
      </c>
      <c r="D17" s="122">
        <v>4658</v>
      </c>
      <c r="E17" s="123">
        <v>11</v>
      </c>
      <c r="F17" s="465" t="s">
        <v>311</v>
      </c>
      <c r="G17" s="430">
        <v>4658</v>
      </c>
      <c r="H17" s="461">
        <v>4078</v>
      </c>
      <c r="I17" s="122">
        <v>4078</v>
      </c>
      <c r="J17" s="122">
        <v>4078</v>
      </c>
      <c r="K17" s="116">
        <v>11</v>
      </c>
      <c r="L17" s="176"/>
    </row>
    <row r="18" spans="1:21" s="59" customFormat="1" ht="12.75" customHeight="1" x14ac:dyDescent="0.3">
      <c r="A18" s="116">
        <v>12</v>
      </c>
      <c r="B18" s="46">
        <v>11536</v>
      </c>
      <c r="C18" s="46">
        <v>12066</v>
      </c>
      <c r="D18" s="46">
        <v>12620</v>
      </c>
      <c r="E18" s="116">
        <v>12</v>
      </c>
      <c r="F18" s="464" t="s">
        <v>312</v>
      </c>
      <c r="G18" s="428">
        <v>12620</v>
      </c>
      <c r="H18" s="429">
        <v>13199</v>
      </c>
      <c r="I18" s="46">
        <v>13199</v>
      </c>
      <c r="J18" s="46">
        <v>13199</v>
      </c>
      <c r="K18" s="116">
        <v>12</v>
      </c>
      <c r="L18" s="176"/>
    </row>
    <row r="19" spans="1:21" s="59" customFormat="1" ht="12.75" customHeight="1" x14ac:dyDescent="0.3">
      <c r="A19" s="116">
        <v>13</v>
      </c>
      <c r="B19" s="46">
        <v>26070</v>
      </c>
      <c r="C19" s="46">
        <v>13675</v>
      </c>
      <c r="D19" s="46">
        <v>25328</v>
      </c>
      <c r="E19" s="123">
        <v>13</v>
      </c>
      <c r="F19" s="125" t="s">
        <v>193</v>
      </c>
      <c r="G19" s="428">
        <v>25328</v>
      </c>
      <c r="H19" s="429">
        <v>25328</v>
      </c>
      <c r="I19" s="46">
        <v>25328</v>
      </c>
      <c r="J19" s="46">
        <v>25328</v>
      </c>
      <c r="K19" s="116">
        <v>13</v>
      </c>
      <c r="L19" s="176"/>
    </row>
    <row r="20" spans="1:21" s="59" customFormat="1" ht="12.75" customHeight="1" thickBot="1" x14ac:dyDescent="0.35">
      <c r="A20" s="116">
        <v>14</v>
      </c>
      <c r="B20" s="130">
        <v>13310</v>
      </c>
      <c r="C20" s="130">
        <v>25705</v>
      </c>
      <c r="D20" s="130">
        <v>14053</v>
      </c>
      <c r="E20" s="116">
        <v>14</v>
      </c>
      <c r="F20" s="210" t="s">
        <v>194</v>
      </c>
      <c r="G20" s="431">
        <v>14053</v>
      </c>
      <c r="H20" s="432">
        <v>14053</v>
      </c>
      <c r="I20" s="130">
        <v>14053</v>
      </c>
      <c r="J20" s="130">
        <v>14053</v>
      </c>
      <c r="K20" s="116">
        <v>14</v>
      </c>
      <c r="L20" s="176"/>
    </row>
    <row r="21" spans="1:21" ht="27" customHeight="1" x14ac:dyDescent="0.3">
      <c r="A21" s="116">
        <v>15</v>
      </c>
      <c r="B21" s="52">
        <f>SUM(B15:B20)</f>
        <v>64079</v>
      </c>
      <c r="C21" s="52">
        <f>SUM(C15:C20)</f>
        <v>64080</v>
      </c>
      <c r="D21" s="52">
        <f>SUM(D15:D20)</f>
        <v>64082</v>
      </c>
      <c r="E21" s="123">
        <v>15</v>
      </c>
      <c r="F21" s="252" t="s">
        <v>106</v>
      </c>
      <c r="G21" s="265">
        <f>SUM(G15:G20)</f>
        <v>64081</v>
      </c>
      <c r="H21" s="52">
        <f>SUM(H15:H20)</f>
        <v>64080</v>
      </c>
      <c r="I21" s="52">
        <f>SUM(I15:I20)</f>
        <v>64080</v>
      </c>
      <c r="J21" s="52">
        <f>SUM(J15:J20)</f>
        <v>64080</v>
      </c>
      <c r="K21" s="116">
        <v>15</v>
      </c>
      <c r="L21" s="136"/>
    </row>
    <row r="22" spans="1:21" x14ac:dyDescent="0.3">
      <c r="A22" s="116">
        <v>16</v>
      </c>
      <c r="B22" s="232"/>
      <c r="C22" s="232"/>
      <c r="D22" s="232"/>
      <c r="E22" s="116">
        <v>16</v>
      </c>
      <c r="F22" s="272"/>
      <c r="G22" s="319"/>
      <c r="H22" s="232"/>
      <c r="I22" s="232"/>
      <c r="J22" s="232"/>
      <c r="K22" s="116">
        <v>16</v>
      </c>
      <c r="L22" s="136"/>
    </row>
    <row r="23" spans="1:21" x14ac:dyDescent="0.3">
      <c r="A23" s="116">
        <v>17</v>
      </c>
      <c r="B23" s="305"/>
      <c r="C23" s="305"/>
      <c r="D23" s="305"/>
      <c r="E23" s="123">
        <v>17</v>
      </c>
      <c r="F23" s="233" t="s">
        <v>107</v>
      </c>
      <c r="G23" s="305"/>
      <c r="H23" s="305"/>
      <c r="I23" s="305"/>
      <c r="J23" s="305"/>
      <c r="K23" s="116">
        <v>17</v>
      </c>
      <c r="L23" s="136"/>
    </row>
    <row r="24" spans="1:21" s="138" customFormat="1" x14ac:dyDescent="0.3">
      <c r="A24" s="39">
        <v>18</v>
      </c>
      <c r="B24" s="298">
        <v>4200</v>
      </c>
      <c r="C24" s="298">
        <v>0</v>
      </c>
      <c r="D24" s="298">
        <v>0</v>
      </c>
      <c r="E24" s="39">
        <v>18</v>
      </c>
      <c r="F24" s="260" t="s">
        <v>195</v>
      </c>
      <c r="G24" s="261">
        <v>0</v>
      </c>
      <c r="H24" s="298">
        <v>0</v>
      </c>
      <c r="I24" s="298">
        <v>0</v>
      </c>
      <c r="J24" s="298">
        <v>0</v>
      </c>
      <c r="K24" s="39">
        <v>18</v>
      </c>
      <c r="L24" s="139"/>
    </row>
    <row r="25" spans="1:21" x14ac:dyDescent="0.3">
      <c r="A25" s="116">
        <v>19</v>
      </c>
      <c r="B25" s="298">
        <v>2000</v>
      </c>
      <c r="C25" s="298">
        <v>2000</v>
      </c>
      <c r="D25" s="298">
        <v>2000</v>
      </c>
      <c r="E25" s="123">
        <v>19</v>
      </c>
      <c r="F25" s="49" t="s">
        <v>196</v>
      </c>
      <c r="G25" s="47">
        <v>2000</v>
      </c>
      <c r="H25" s="298">
        <v>2000</v>
      </c>
      <c r="I25" s="298">
        <v>2000</v>
      </c>
      <c r="J25" s="298">
        <v>2000</v>
      </c>
      <c r="K25" s="116">
        <v>19</v>
      </c>
      <c r="L25" s="139"/>
      <c r="M25" s="138"/>
      <c r="N25" s="138"/>
      <c r="O25" s="138"/>
      <c r="P25" s="138"/>
      <c r="Q25" s="138"/>
      <c r="R25" s="138"/>
      <c r="S25" s="138"/>
      <c r="T25" s="138"/>
      <c r="U25" s="138"/>
    </row>
    <row r="26" spans="1:21" s="59" customFormat="1" ht="12.75" customHeight="1" x14ac:dyDescent="0.3">
      <c r="A26" s="116">
        <v>20</v>
      </c>
      <c r="B26" s="46">
        <v>2000</v>
      </c>
      <c r="C26" s="46">
        <v>1000</v>
      </c>
      <c r="D26" s="46">
        <v>1000</v>
      </c>
      <c r="E26" s="116">
        <v>20</v>
      </c>
      <c r="F26" s="125" t="s">
        <v>114</v>
      </c>
      <c r="G26" s="120">
        <v>1000</v>
      </c>
      <c r="H26" s="429">
        <v>1000</v>
      </c>
      <c r="I26" s="46">
        <v>1000</v>
      </c>
      <c r="J26" s="46">
        <v>1000</v>
      </c>
      <c r="K26" s="116">
        <v>20</v>
      </c>
      <c r="L26" s="176"/>
    </row>
    <row r="27" spans="1:21" s="59" customFormat="1" ht="12.75" customHeight="1" x14ac:dyDescent="0.3">
      <c r="A27" s="116">
        <v>21</v>
      </c>
      <c r="B27" s="46">
        <v>0</v>
      </c>
      <c r="C27" s="46">
        <v>0</v>
      </c>
      <c r="D27" s="46">
        <v>3938</v>
      </c>
      <c r="E27" s="123">
        <v>21</v>
      </c>
      <c r="F27" s="125" t="s">
        <v>197</v>
      </c>
      <c r="G27" s="120">
        <v>3938</v>
      </c>
      <c r="H27" s="46">
        <v>3938</v>
      </c>
      <c r="I27" s="46">
        <v>3938</v>
      </c>
      <c r="J27" s="46">
        <v>3938</v>
      </c>
      <c r="K27" s="116">
        <v>21</v>
      </c>
      <c r="L27" s="176"/>
    </row>
    <row r="28" spans="1:21" ht="27" customHeight="1" x14ac:dyDescent="0.3">
      <c r="A28" s="116">
        <v>22</v>
      </c>
      <c r="B28" s="52">
        <f>SUM(B24:B27)</f>
        <v>8200</v>
      </c>
      <c r="C28" s="52">
        <f>SUM(C24:C27)</f>
        <v>3000</v>
      </c>
      <c r="D28" s="52">
        <f>SUM(D25:D27)</f>
        <v>6938</v>
      </c>
      <c r="E28" s="123">
        <v>22</v>
      </c>
      <c r="F28" s="252" t="s">
        <v>116</v>
      </c>
      <c r="G28" s="265">
        <f>SUM(G24:G27)</f>
        <v>6938</v>
      </c>
      <c r="H28" s="52">
        <f>SUM(H24:H27)</f>
        <v>6938</v>
      </c>
      <c r="I28" s="52">
        <f>SUM(I24:I27)</f>
        <v>6938</v>
      </c>
      <c r="J28" s="52">
        <f>SUM(J24:J27)</f>
        <v>6938</v>
      </c>
      <c r="K28" s="116">
        <v>22</v>
      </c>
      <c r="L28" s="136"/>
    </row>
    <row r="29" spans="1:21" ht="12.75" customHeight="1" x14ac:dyDescent="0.3">
      <c r="A29" s="116">
        <v>23</v>
      </c>
      <c r="B29" s="232"/>
      <c r="C29" s="232"/>
      <c r="D29" s="232"/>
      <c r="E29" s="116">
        <v>23</v>
      </c>
      <c r="F29" s="272"/>
      <c r="G29" s="319"/>
      <c r="H29" s="232"/>
      <c r="I29" s="232"/>
      <c r="J29" s="232"/>
      <c r="K29" s="116">
        <v>23</v>
      </c>
      <c r="L29" s="136"/>
    </row>
    <row r="30" spans="1:21" ht="12.75" customHeight="1" x14ac:dyDescent="0.3">
      <c r="A30" s="116">
        <v>24</v>
      </c>
      <c r="B30" s="48">
        <v>0</v>
      </c>
      <c r="C30" s="48">
        <v>0</v>
      </c>
      <c r="D30" s="48">
        <v>23500</v>
      </c>
      <c r="E30" s="123">
        <v>24</v>
      </c>
      <c r="F30" s="49" t="s">
        <v>158</v>
      </c>
      <c r="G30" s="47">
        <v>0</v>
      </c>
      <c r="H30" s="259">
        <v>15653</v>
      </c>
      <c r="I30" s="429">
        <v>47034</v>
      </c>
      <c r="J30" s="429">
        <v>47034</v>
      </c>
      <c r="K30" s="116">
        <v>24</v>
      </c>
      <c r="L30" s="136"/>
    </row>
    <row r="31" spans="1:21" x14ac:dyDescent="0.3">
      <c r="A31" s="116">
        <v>25</v>
      </c>
      <c r="B31" s="320"/>
      <c r="C31" s="320"/>
      <c r="D31" s="320"/>
      <c r="E31" s="116">
        <v>25</v>
      </c>
      <c r="F31" s="321"/>
      <c r="G31" s="322"/>
      <c r="H31" s="320"/>
      <c r="I31" s="320"/>
      <c r="J31" s="320"/>
      <c r="K31" s="116">
        <v>25</v>
      </c>
      <c r="L31" s="136"/>
    </row>
    <row r="32" spans="1:21" x14ac:dyDescent="0.3">
      <c r="A32" s="116">
        <v>26</v>
      </c>
      <c r="B32" s="132">
        <f>SUM(B12,B21,B28,B30)</f>
        <v>72279</v>
      </c>
      <c r="C32" s="132">
        <f>SUM(C12,C21,C28,C30)</f>
        <v>67080</v>
      </c>
      <c r="D32" s="132">
        <f>SUM(D12,D21,D28,D30)</f>
        <v>94520</v>
      </c>
      <c r="E32" s="123">
        <v>26</v>
      </c>
      <c r="F32" s="323" t="s">
        <v>134</v>
      </c>
      <c r="G32" s="324">
        <f>SUM(G21+G28)</f>
        <v>71019</v>
      </c>
      <c r="H32" s="132">
        <f>SUM(H12,H21,H28,H30)</f>
        <v>86671</v>
      </c>
      <c r="I32" s="462">
        <f>SUM(I12,I21,I28,I30)</f>
        <v>118052</v>
      </c>
      <c r="J32" s="462">
        <f>SUM(J12,J21,J28,J30)</f>
        <v>118052</v>
      </c>
      <c r="K32" s="116">
        <v>26</v>
      </c>
      <c r="L32" s="136"/>
    </row>
    <row r="33" spans="1:12" ht="12.75" customHeight="1" x14ac:dyDescent="0.3">
      <c r="A33" s="116">
        <v>27</v>
      </c>
      <c r="B33" s="46"/>
      <c r="C33" s="46"/>
      <c r="D33" s="46"/>
      <c r="E33" s="116">
        <v>27</v>
      </c>
      <c r="F33" s="49"/>
      <c r="G33" s="47"/>
      <c r="H33" s="46"/>
      <c r="I33" s="46"/>
      <c r="J33" s="46"/>
      <c r="K33" s="116">
        <v>27</v>
      </c>
      <c r="L33" s="136"/>
    </row>
    <row r="34" spans="1:12" x14ac:dyDescent="0.3">
      <c r="A34" s="116">
        <v>28</v>
      </c>
      <c r="B34" s="46"/>
      <c r="C34" s="46"/>
      <c r="D34" s="46"/>
      <c r="E34" s="123">
        <v>28</v>
      </c>
      <c r="F34" s="233" t="s">
        <v>132</v>
      </c>
      <c r="G34" s="234"/>
      <c r="H34" s="46"/>
      <c r="I34" s="46"/>
      <c r="J34" s="46"/>
      <c r="K34" s="116">
        <v>28</v>
      </c>
      <c r="L34" s="136"/>
    </row>
    <row r="35" spans="1:12" x14ac:dyDescent="0.3">
      <c r="A35" s="116">
        <v>29</v>
      </c>
      <c r="B35" s="109">
        <v>222924</v>
      </c>
      <c r="C35" s="109">
        <v>180655</v>
      </c>
      <c r="D35" s="109">
        <v>243050</v>
      </c>
      <c r="E35" s="116">
        <v>29</v>
      </c>
      <c r="F35" s="325" t="s">
        <v>133</v>
      </c>
      <c r="G35" s="289">
        <v>196538</v>
      </c>
      <c r="H35" s="469">
        <v>259260</v>
      </c>
      <c r="I35" s="109">
        <v>251849</v>
      </c>
      <c r="J35" s="109">
        <v>251849</v>
      </c>
      <c r="K35" s="116">
        <v>29</v>
      </c>
      <c r="L35" s="136"/>
    </row>
    <row r="36" spans="1:12" x14ac:dyDescent="0.3">
      <c r="A36" s="116">
        <v>30</v>
      </c>
      <c r="B36" s="109">
        <f>SUM(B32)</f>
        <v>72279</v>
      </c>
      <c r="C36" s="109">
        <v>64080</v>
      </c>
      <c r="D36" s="109">
        <f>SUM(D32)</f>
        <v>94520</v>
      </c>
      <c r="E36" s="123">
        <v>30</v>
      </c>
      <c r="F36" s="325" t="s">
        <v>134</v>
      </c>
      <c r="G36" s="289">
        <f>SUM(G32)</f>
        <v>71019</v>
      </c>
      <c r="H36" s="109">
        <f>SUM(H32)</f>
        <v>86671</v>
      </c>
      <c r="I36" s="469">
        <f>SUM(I32)</f>
        <v>118052</v>
      </c>
      <c r="J36" s="469">
        <f>SUM(J32)</f>
        <v>118052</v>
      </c>
      <c r="K36" s="116">
        <v>30</v>
      </c>
      <c r="L36" s="136"/>
    </row>
    <row r="37" spans="1:12" ht="15" thickBot="1" x14ac:dyDescent="0.35">
      <c r="A37" s="116">
        <v>31</v>
      </c>
      <c r="B37" s="130"/>
      <c r="C37" s="130"/>
      <c r="D37" s="130"/>
      <c r="E37" s="116">
        <v>31</v>
      </c>
      <c r="F37" s="292"/>
      <c r="G37" s="326"/>
      <c r="H37" s="130"/>
      <c r="I37" s="130"/>
      <c r="J37" s="130"/>
      <c r="K37" s="116">
        <v>31</v>
      </c>
      <c r="L37" s="136"/>
    </row>
    <row r="38" spans="1:12" ht="27" customHeight="1" x14ac:dyDescent="0.3">
      <c r="A38" s="116">
        <v>32</v>
      </c>
      <c r="B38" s="132">
        <f>SUM(B35:B36)</f>
        <v>295203</v>
      </c>
      <c r="C38" s="132">
        <f>SUM(C35:C36)</f>
        <v>244735</v>
      </c>
      <c r="D38" s="132">
        <f>SUM(D35:D36)</f>
        <v>337570</v>
      </c>
      <c r="E38" s="123">
        <v>32</v>
      </c>
      <c r="F38" s="133" t="s">
        <v>161</v>
      </c>
      <c r="G38" s="160">
        <f>SUM(G35:G36)</f>
        <v>267557</v>
      </c>
      <c r="H38" s="262">
        <f>SUM(H35:H36)</f>
        <v>345931</v>
      </c>
      <c r="I38" s="462">
        <f>SUM(I35:I36)</f>
        <v>369901</v>
      </c>
      <c r="J38" s="462">
        <f>SUM(J35:J36)</f>
        <v>369901</v>
      </c>
      <c r="K38" s="116">
        <v>32</v>
      </c>
      <c r="L38" s="136"/>
    </row>
    <row r="39" spans="1:12" x14ac:dyDescent="0.3">
      <c r="E39" s="66"/>
    </row>
    <row r="40" spans="1:12" x14ac:dyDescent="0.3">
      <c r="E40" s="66"/>
    </row>
    <row r="41" spans="1:12" x14ac:dyDescent="0.3">
      <c r="E41" s="66"/>
    </row>
    <row r="42" spans="1:12" x14ac:dyDescent="0.3">
      <c r="E42" s="66"/>
    </row>
  </sheetData>
  <mergeCells count="3">
    <mergeCell ref="B2:D2"/>
    <mergeCell ref="F2:F4"/>
    <mergeCell ref="H2:J2"/>
  </mergeCells>
  <pageMargins left="0.7" right="0.7" top="0.75" bottom="0.75" header="0.3" footer="0.3"/>
  <pageSetup scale="75" orientation="landscape" r:id="rId1"/>
  <headerFooter>
    <oddHeader>&amp;CDETAILED EXPENDITURES
WATER (2)&amp;RCITY OF LOWELL
(Municipal Corporation)</oddHeader>
    <oddFooter>&amp;CForm LB 31 - Water (2)&amp;RPage 11</oddFooter>
  </headerFooter>
  <colBreaks count="1" manualBreakCount="1">
    <brk id="11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4"/>
  <sheetViews>
    <sheetView zoomScaleNormal="100" workbookViewId="0">
      <selection activeCell="J6" sqref="J6:J14"/>
    </sheetView>
  </sheetViews>
  <sheetFormatPr defaultRowHeight="14.4" x14ac:dyDescent="0.3"/>
  <cols>
    <col min="1" max="1" width="3.6640625" customWidth="1"/>
    <col min="2" max="4" width="15.6640625" customWidth="1"/>
    <col min="5" max="5" width="3.6640625" customWidth="1"/>
    <col min="6" max="6" width="35.6640625" customWidth="1"/>
    <col min="7" max="7" width="17.109375" customWidth="1"/>
    <col min="8" max="10" width="15.6640625" customWidth="1"/>
    <col min="11" max="11" width="3.6640625" customWidth="1"/>
    <col min="12" max="23" width="9.109375" style="176" customWidth="1"/>
    <col min="257" max="257" width="3.6640625" customWidth="1"/>
    <col min="258" max="260" width="15.6640625" customWidth="1"/>
    <col min="261" max="261" width="3.6640625" customWidth="1"/>
    <col min="262" max="262" width="35.6640625" customWidth="1"/>
    <col min="263" max="263" width="17.109375" customWidth="1"/>
    <col min="264" max="266" width="15.6640625" customWidth="1"/>
    <col min="267" max="267" width="3.6640625" customWidth="1"/>
    <col min="268" max="279" width="9.109375" customWidth="1"/>
    <col min="513" max="513" width="3.6640625" customWidth="1"/>
    <col min="514" max="516" width="15.6640625" customWidth="1"/>
    <col min="517" max="517" width="3.6640625" customWidth="1"/>
    <col min="518" max="518" width="35.6640625" customWidth="1"/>
    <col min="519" max="519" width="17.109375" customWidth="1"/>
    <col min="520" max="522" width="15.6640625" customWidth="1"/>
    <col min="523" max="523" width="3.6640625" customWidth="1"/>
    <col min="524" max="535" width="9.109375" customWidth="1"/>
    <col min="769" max="769" width="3.6640625" customWidth="1"/>
    <col min="770" max="772" width="15.6640625" customWidth="1"/>
    <col min="773" max="773" width="3.6640625" customWidth="1"/>
    <col min="774" max="774" width="35.6640625" customWidth="1"/>
    <col min="775" max="775" width="17.109375" customWidth="1"/>
    <col min="776" max="778" width="15.6640625" customWidth="1"/>
    <col min="779" max="779" width="3.6640625" customWidth="1"/>
    <col min="780" max="791" width="9.109375" customWidth="1"/>
    <col min="1025" max="1025" width="3.6640625" customWidth="1"/>
    <col min="1026" max="1028" width="15.6640625" customWidth="1"/>
    <col min="1029" max="1029" width="3.6640625" customWidth="1"/>
    <col min="1030" max="1030" width="35.6640625" customWidth="1"/>
    <col min="1031" max="1031" width="17.109375" customWidth="1"/>
    <col min="1032" max="1034" width="15.6640625" customWidth="1"/>
    <col min="1035" max="1035" width="3.6640625" customWidth="1"/>
    <col min="1036" max="1047" width="9.109375" customWidth="1"/>
    <col min="1281" max="1281" width="3.6640625" customWidth="1"/>
    <col min="1282" max="1284" width="15.6640625" customWidth="1"/>
    <col min="1285" max="1285" width="3.6640625" customWidth="1"/>
    <col min="1286" max="1286" width="35.6640625" customWidth="1"/>
    <col min="1287" max="1287" width="17.109375" customWidth="1"/>
    <col min="1288" max="1290" width="15.6640625" customWidth="1"/>
    <col min="1291" max="1291" width="3.6640625" customWidth="1"/>
    <col min="1292" max="1303" width="9.109375" customWidth="1"/>
    <col min="1537" max="1537" width="3.6640625" customWidth="1"/>
    <col min="1538" max="1540" width="15.6640625" customWidth="1"/>
    <col min="1541" max="1541" width="3.6640625" customWidth="1"/>
    <col min="1542" max="1542" width="35.6640625" customWidth="1"/>
    <col min="1543" max="1543" width="17.109375" customWidth="1"/>
    <col min="1544" max="1546" width="15.6640625" customWidth="1"/>
    <col min="1547" max="1547" width="3.6640625" customWidth="1"/>
    <col min="1548" max="1559" width="9.109375" customWidth="1"/>
    <col min="1793" max="1793" width="3.6640625" customWidth="1"/>
    <col min="1794" max="1796" width="15.6640625" customWidth="1"/>
    <col min="1797" max="1797" width="3.6640625" customWidth="1"/>
    <col min="1798" max="1798" width="35.6640625" customWidth="1"/>
    <col min="1799" max="1799" width="17.109375" customWidth="1"/>
    <col min="1800" max="1802" width="15.6640625" customWidth="1"/>
    <col min="1803" max="1803" width="3.6640625" customWidth="1"/>
    <col min="1804" max="1815" width="9.109375" customWidth="1"/>
    <col min="2049" max="2049" width="3.6640625" customWidth="1"/>
    <col min="2050" max="2052" width="15.6640625" customWidth="1"/>
    <col min="2053" max="2053" width="3.6640625" customWidth="1"/>
    <col min="2054" max="2054" width="35.6640625" customWidth="1"/>
    <col min="2055" max="2055" width="17.109375" customWidth="1"/>
    <col min="2056" max="2058" width="15.6640625" customWidth="1"/>
    <col min="2059" max="2059" width="3.6640625" customWidth="1"/>
    <col min="2060" max="2071" width="9.109375" customWidth="1"/>
    <col min="2305" max="2305" width="3.6640625" customWidth="1"/>
    <col min="2306" max="2308" width="15.6640625" customWidth="1"/>
    <col min="2309" max="2309" width="3.6640625" customWidth="1"/>
    <col min="2310" max="2310" width="35.6640625" customWidth="1"/>
    <col min="2311" max="2311" width="17.109375" customWidth="1"/>
    <col min="2312" max="2314" width="15.6640625" customWidth="1"/>
    <col min="2315" max="2315" width="3.6640625" customWidth="1"/>
    <col min="2316" max="2327" width="9.109375" customWidth="1"/>
    <col min="2561" max="2561" width="3.6640625" customWidth="1"/>
    <col min="2562" max="2564" width="15.6640625" customWidth="1"/>
    <col min="2565" max="2565" width="3.6640625" customWidth="1"/>
    <col min="2566" max="2566" width="35.6640625" customWidth="1"/>
    <col min="2567" max="2567" width="17.109375" customWidth="1"/>
    <col min="2568" max="2570" width="15.6640625" customWidth="1"/>
    <col min="2571" max="2571" width="3.6640625" customWidth="1"/>
    <col min="2572" max="2583" width="9.109375" customWidth="1"/>
    <col min="2817" max="2817" width="3.6640625" customWidth="1"/>
    <col min="2818" max="2820" width="15.6640625" customWidth="1"/>
    <col min="2821" max="2821" width="3.6640625" customWidth="1"/>
    <col min="2822" max="2822" width="35.6640625" customWidth="1"/>
    <col min="2823" max="2823" width="17.109375" customWidth="1"/>
    <col min="2824" max="2826" width="15.6640625" customWidth="1"/>
    <col min="2827" max="2827" width="3.6640625" customWidth="1"/>
    <col min="2828" max="2839" width="9.109375" customWidth="1"/>
    <col min="3073" max="3073" width="3.6640625" customWidth="1"/>
    <col min="3074" max="3076" width="15.6640625" customWidth="1"/>
    <col min="3077" max="3077" width="3.6640625" customWidth="1"/>
    <col min="3078" max="3078" width="35.6640625" customWidth="1"/>
    <col min="3079" max="3079" width="17.109375" customWidth="1"/>
    <col min="3080" max="3082" width="15.6640625" customWidth="1"/>
    <col min="3083" max="3083" width="3.6640625" customWidth="1"/>
    <col min="3084" max="3095" width="9.109375" customWidth="1"/>
    <col min="3329" max="3329" width="3.6640625" customWidth="1"/>
    <col min="3330" max="3332" width="15.6640625" customWidth="1"/>
    <col min="3333" max="3333" width="3.6640625" customWidth="1"/>
    <col min="3334" max="3334" width="35.6640625" customWidth="1"/>
    <col min="3335" max="3335" width="17.109375" customWidth="1"/>
    <col min="3336" max="3338" width="15.6640625" customWidth="1"/>
    <col min="3339" max="3339" width="3.6640625" customWidth="1"/>
    <col min="3340" max="3351" width="9.109375" customWidth="1"/>
    <col min="3585" max="3585" width="3.6640625" customWidth="1"/>
    <col min="3586" max="3588" width="15.6640625" customWidth="1"/>
    <col min="3589" max="3589" width="3.6640625" customWidth="1"/>
    <col min="3590" max="3590" width="35.6640625" customWidth="1"/>
    <col min="3591" max="3591" width="17.109375" customWidth="1"/>
    <col min="3592" max="3594" width="15.6640625" customWidth="1"/>
    <col min="3595" max="3595" width="3.6640625" customWidth="1"/>
    <col min="3596" max="3607" width="9.109375" customWidth="1"/>
    <col min="3841" max="3841" width="3.6640625" customWidth="1"/>
    <col min="3842" max="3844" width="15.6640625" customWidth="1"/>
    <col min="3845" max="3845" width="3.6640625" customWidth="1"/>
    <col min="3846" max="3846" width="35.6640625" customWidth="1"/>
    <col min="3847" max="3847" width="17.109375" customWidth="1"/>
    <col min="3848" max="3850" width="15.6640625" customWidth="1"/>
    <col min="3851" max="3851" width="3.6640625" customWidth="1"/>
    <col min="3852" max="3863" width="9.109375" customWidth="1"/>
    <col min="4097" max="4097" width="3.6640625" customWidth="1"/>
    <col min="4098" max="4100" width="15.6640625" customWidth="1"/>
    <col min="4101" max="4101" width="3.6640625" customWidth="1"/>
    <col min="4102" max="4102" width="35.6640625" customWidth="1"/>
    <col min="4103" max="4103" width="17.109375" customWidth="1"/>
    <col min="4104" max="4106" width="15.6640625" customWidth="1"/>
    <col min="4107" max="4107" width="3.6640625" customWidth="1"/>
    <col min="4108" max="4119" width="9.109375" customWidth="1"/>
    <col min="4353" max="4353" width="3.6640625" customWidth="1"/>
    <col min="4354" max="4356" width="15.6640625" customWidth="1"/>
    <col min="4357" max="4357" width="3.6640625" customWidth="1"/>
    <col min="4358" max="4358" width="35.6640625" customWidth="1"/>
    <col min="4359" max="4359" width="17.109375" customWidth="1"/>
    <col min="4360" max="4362" width="15.6640625" customWidth="1"/>
    <col min="4363" max="4363" width="3.6640625" customWidth="1"/>
    <col min="4364" max="4375" width="9.109375" customWidth="1"/>
    <col min="4609" max="4609" width="3.6640625" customWidth="1"/>
    <col min="4610" max="4612" width="15.6640625" customWidth="1"/>
    <col min="4613" max="4613" width="3.6640625" customWidth="1"/>
    <col min="4614" max="4614" width="35.6640625" customWidth="1"/>
    <col min="4615" max="4615" width="17.109375" customWidth="1"/>
    <col min="4616" max="4618" width="15.6640625" customWidth="1"/>
    <col min="4619" max="4619" width="3.6640625" customWidth="1"/>
    <col min="4620" max="4631" width="9.109375" customWidth="1"/>
    <col min="4865" max="4865" width="3.6640625" customWidth="1"/>
    <col min="4866" max="4868" width="15.6640625" customWidth="1"/>
    <col min="4869" max="4869" width="3.6640625" customWidth="1"/>
    <col min="4870" max="4870" width="35.6640625" customWidth="1"/>
    <col min="4871" max="4871" width="17.109375" customWidth="1"/>
    <col min="4872" max="4874" width="15.6640625" customWidth="1"/>
    <col min="4875" max="4875" width="3.6640625" customWidth="1"/>
    <col min="4876" max="4887" width="9.109375" customWidth="1"/>
    <col min="5121" max="5121" width="3.6640625" customWidth="1"/>
    <col min="5122" max="5124" width="15.6640625" customWidth="1"/>
    <col min="5125" max="5125" width="3.6640625" customWidth="1"/>
    <col min="5126" max="5126" width="35.6640625" customWidth="1"/>
    <col min="5127" max="5127" width="17.109375" customWidth="1"/>
    <col min="5128" max="5130" width="15.6640625" customWidth="1"/>
    <col min="5131" max="5131" width="3.6640625" customWidth="1"/>
    <col min="5132" max="5143" width="9.109375" customWidth="1"/>
    <col min="5377" max="5377" width="3.6640625" customWidth="1"/>
    <col min="5378" max="5380" width="15.6640625" customWidth="1"/>
    <col min="5381" max="5381" width="3.6640625" customWidth="1"/>
    <col min="5382" max="5382" width="35.6640625" customWidth="1"/>
    <col min="5383" max="5383" width="17.109375" customWidth="1"/>
    <col min="5384" max="5386" width="15.6640625" customWidth="1"/>
    <col min="5387" max="5387" width="3.6640625" customWidth="1"/>
    <col min="5388" max="5399" width="9.109375" customWidth="1"/>
    <col min="5633" max="5633" width="3.6640625" customWidth="1"/>
    <col min="5634" max="5636" width="15.6640625" customWidth="1"/>
    <col min="5637" max="5637" width="3.6640625" customWidth="1"/>
    <col min="5638" max="5638" width="35.6640625" customWidth="1"/>
    <col min="5639" max="5639" width="17.109375" customWidth="1"/>
    <col min="5640" max="5642" width="15.6640625" customWidth="1"/>
    <col min="5643" max="5643" width="3.6640625" customWidth="1"/>
    <col min="5644" max="5655" width="9.109375" customWidth="1"/>
    <col min="5889" max="5889" width="3.6640625" customWidth="1"/>
    <col min="5890" max="5892" width="15.6640625" customWidth="1"/>
    <col min="5893" max="5893" width="3.6640625" customWidth="1"/>
    <col min="5894" max="5894" width="35.6640625" customWidth="1"/>
    <col min="5895" max="5895" width="17.109375" customWidth="1"/>
    <col min="5896" max="5898" width="15.6640625" customWidth="1"/>
    <col min="5899" max="5899" width="3.6640625" customWidth="1"/>
    <col min="5900" max="5911" width="9.109375" customWidth="1"/>
    <col min="6145" max="6145" width="3.6640625" customWidth="1"/>
    <col min="6146" max="6148" width="15.6640625" customWidth="1"/>
    <col min="6149" max="6149" width="3.6640625" customWidth="1"/>
    <col min="6150" max="6150" width="35.6640625" customWidth="1"/>
    <col min="6151" max="6151" width="17.109375" customWidth="1"/>
    <col min="6152" max="6154" width="15.6640625" customWidth="1"/>
    <col min="6155" max="6155" width="3.6640625" customWidth="1"/>
    <col min="6156" max="6167" width="9.109375" customWidth="1"/>
    <col min="6401" max="6401" width="3.6640625" customWidth="1"/>
    <col min="6402" max="6404" width="15.6640625" customWidth="1"/>
    <col min="6405" max="6405" width="3.6640625" customWidth="1"/>
    <col min="6406" max="6406" width="35.6640625" customWidth="1"/>
    <col min="6407" max="6407" width="17.109375" customWidth="1"/>
    <col min="6408" max="6410" width="15.6640625" customWidth="1"/>
    <col min="6411" max="6411" width="3.6640625" customWidth="1"/>
    <col min="6412" max="6423" width="9.109375" customWidth="1"/>
    <col min="6657" max="6657" width="3.6640625" customWidth="1"/>
    <col min="6658" max="6660" width="15.6640625" customWidth="1"/>
    <col min="6661" max="6661" width="3.6640625" customWidth="1"/>
    <col min="6662" max="6662" width="35.6640625" customWidth="1"/>
    <col min="6663" max="6663" width="17.109375" customWidth="1"/>
    <col min="6664" max="6666" width="15.6640625" customWidth="1"/>
    <col min="6667" max="6667" width="3.6640625" customWidth="1"/>
    <col min="6668" max="6679" width="9.109375" customWidth="1"/>
    <col min="6913" max="6913" width="3.6640625" customWidth="1"/>
    <col min="6914" max="6916" width="15.6640625" customWidth="1"/>
    <col min="6917" max="6917" width="3.6640625" customWidth="1"/>
    <col min="6918" max="6918" width="35.6640625" customWidth="1"/>
    <col min="6919" max="6919" width="17.109375" customWidth="1"/>
    <col min="6920" max="6922" width="15.6640625" customWidth="1"/>
    <col min="6923" max="6923" width="3.6640625" customWidth="1"/>
    <col min="6924" max="6935" width="9.109375" customWidth="1"/>
    <col min="7169" max="7169" width="3.6640625" customWidth="1"/>
    <col min="7170" max="7172" width="15.6640625" customWidth="1"/>
    <col min="7173" max="7173" width="3.6640625" customWidth="1"/>
    <col min="7174" max="7174" width="35.6640625" customWidth="1"/>
    <col min="7175" max="7175" width="17.109375" customWidth="1"/>
    <col min="7176" max="7178" width="15.6640625" customWidth="1"/>
    <col min="7179" max="7179" width="3.6640625" customWidth="1"/>
    <col min="7180" max="7191" width="9.109375" customWidth="1"/>
    <col min="7425" max="7425" width="3.6640625" customWidth="1"/>
    <col min="7426" max="7428" width="15.6640625" customWidth="1"/>
    <col min="7429" max="7429" width="3.6640625" customWidth="1"/>
    <col min="7430" max="7430" width="35.6640625" customWidth="1"/>
    <col min="7431" max="7431" width="17.109375" customWidth="1"/>
    <col min="7432" max="7434" width="15.6640625" customWidth="1"/>
    <col min="7435" max="7435" width="3.6640625" customWidth="1"/>
    <col min="7436" max="7447" width="9.109375" customWidth="1"/>
    <col min="7681" max="7681" width="3.6640625" customWidth="1"/>
    <col min="7682" max="7684" width="15.6640625" customWidth="1"/>
    <col min="7685" max="7685" width="3.6640625" customWidth="1"/>
    <col min="7686" max="7686" width="35.6640625" customWidth="1"/>
    <col min="7687" max="7687" width="17.109375" customWidth="1"/>
    <col min="7688" max="7690" width="15.6640625" customWidth="1"/>
    <col min="7691" max="7691" width="3.6640625" customWidth="1"/>
    <col min="7692" max="7703" width="9.109375" customWidth="1"/>
    <col min="7937" max="7937" width="3.6640625" customWidth="1"/>
    <col min="7938" max="7940" width="15.6640625" customWidth="1"/>
    <col min="7941" max="7941" width="3.6640625" customWidth="1"/>
    <col min="7942" max="7942" width="35.6640625" customWidth="1"/>
    <col min="7943" max="7943" width="17.109375" customWidth="1"/>
    <col min="7944" max="7946" width="15.6640625" customWidth="1"/>
    <col min="7947" max="7947" width="3.6640625" customWidth="1"/>
    <col min="7948" max="7959" width="9.109375" customWidth="1"/>
    <col min="8193" max="8193" width="3.6640625" customWidth="1"/>
    <col min="8194" max="8196" width="15.6640625" customWidth="1"/>
    <col min="8197" max="8197" width="3.6640625" customWidth="1"/>
    <col min="8198" max="8198" width="35.6640625" customWidth="1"/>
    <col min="8199" max="8199" width="17.109375" customWidth="1"/>
    <col min="8200" max="8202" width="15.6640625" customWidth="1"/>
    <col min="8203" max="8203" width="3.6640625" customWidth="1"/>
    <col min="8204" max="8215" width="9.109375" customWidth="1"/>
    <col min="8449" max="8449" width="3.6640625" customWidth="1"/>
    <col min="8450" max="8452" width="15.6640625" customWidth="1"/>
    <col min="8453" max="8453" width="3.6640625" customWidth="1"/>
    <col min="8454" max="8454" width="35.6640625" customWidth="1"/>
    <col min="8455" max="8455" width="17.109375" customWidth="1"/>
    <col min="8456" max="8458" width="15.6640625" customWidth="1"/>
    <col min="8459" max="8459" width="3.6640625" customWidth="1"/>
    <col min="8460" max="8471" width="9.109375" customWidth="1"/>
    <col min="8705" max="8705" width="3.6640625" customWidth="1"/>
    <col min="8706" max="8708" width="15.6640625" customWidth="1"/>
    <col min="8709" max="8709" width="3.6640625" customWidth="1"/>
    <col min="8710" max="8710" width="35.6640625" customWidth="1"/>
    <col min="8711" max="8711" width="17.109375" customWidth="1"/>
    <col min="8712" max="8714" width="15.6640625" customWidth="1"/>
    <col min="8715" max="8715" width="3.6640625" customWidth="1"/>
    <col min="8716" max="8727" width="9.109375" customWidth="1"/>
    <col min="8961" max="8961" width="3.6640625" customWidth="1"/>
    <col min="8962" max="8964" width="15.6640625" customWidth="1"/>
    <col min="8965" max="8965" width="3.6640625" customWidth="1"/>
    <col min="8966" max="8966" width="35.6640625" customWidth="1"/>
    <col min="8967" max="8967" width="17.109375" customWidth="1"/>
    <col min="8968" max="8970" width="15.6640625" customWidth="1"/>
    <col min="8971" max="8971" width="3.6640625" customWidth="1"/>
    <col min="8972" max="8983" width="9.109375" customWidth="1"/>
    <col min="9217" max="9217" width="3.6640625" customWidth="1"/>
    <col min="9218" max="9220" width="15.6640625" customWidth="1"/>
    <col min="9221" max="9221" width="3.6640625" customWidth="1"/>
    <col min="9222" max="9222" width="35.6640625" customWidth="1"/>
    <col min="9223" max="9223" width="17.109375" customWidth="1"/>
    <col min="9224" max="9226" width="15.6640625" customWidth="1"/>
    <col min="9227" max="9227" width="3.6640625" customWidth="1"/>
    <col min="9228" max="9239" width="9.109375" customWidth="1"/>
    <col min="9473" max="9473" width="3.6640625" customWidth="1"/>
    <col min="9474" max="9476" width="15.6640625" customWidth="1"/>
    <col min="9477" max="9477" width="3.6640625" customWidth="1"/>
    <col min="9478" max="9478" width="35.6640625" customWidth="1"/>
    <col min="9479" max="9479" width="17.109375" customWidth="1"/>
    <col min="9480" max="9482" width="15.6640625" customWidth="1"/>
    <col min="9483" max="9483" width="3.6640625" customWidth="1"/>
    <col min="9484" max="9495" width="9.109375" customWidth="1"/>
    <col min="9729" max="9729" width="3.6640625" customWidth="1"/>
    <col min="9730" max="9732" width="15.6640625" customWidth="1"/>
    <col min="9733" max="9733" width="3.6640625" customWidth="1"/>
    <col min="9734" max="9734" width="35.6640625" customWidth="1"/>
    <col min="9735" max="9735" width="17.109375" customWidth="1"/>
    <col min="9736" max="9738" width="15.6640625" customWidth="1"/>
    <col min="9739" max="9739" width="3.6640625" customWidth="1"/>
    <col min="9740" max="9751" width="9.109375" customWidth="1"/>
    <col min="9985" max="9985" width="3.6640625" customWidth="1"/>
    <col min="9986" max="9988" width="15.6640625" customWidth="1"/>
    <col min="9989" max="9989" width="3.6640625" customWidth="1"/>
    <col min="9990" max="9990" width="35.6640625" customWidth="1"/>
    <col min="9991" max="9991" width="17.109375" customWidth="1"/>
    <col min="9992" max="9994" width="15.6640625" customWidth="1"/>
    <col min="9995" max="9995" width="3.6640625" customWidth="1"/>
    <col min="9996" max="10007" width="9.109375" customWidth="1"/>
    <col min="10241" max="10241" width="3.6640625" customWidth="1"/>
    <col min="10242" max="10244" width="15.6640625" customWidth="1"/>
    <col min="10245" max="10245" width="3.6640625" customWidth="1"/>
    <col min="10246" max="10246" width="35.6640625" customWidth="1"/>
    <col min="10247" max="10247" width="17.109375" customWidth="1"/>
    <col min="10248" max="10250" width="15.6640625" customWidth="1"/>
    <col min="10251" max="10251" width="3.6640625" customWidth="1"/>
    <col min="10252" max="10263" width="9.109375" customWidth="1"/>
    <col min="10497" max="10497" width="3.6640625" customWidth="1"/>
    <col min="10498" max="10500" width="15.6640625" customWidth="1"/>
    <col min="10501" max="10501" width="3.6640625" customWidth="1"/>
    <col min="10502" max="10502" width="35.6640625" customWidth="1"/>
    <col min="10503" max="10503" width="17.109375" customWidth="1"/>
    <col min="10504" max="10506" width="15.6640625" customWidth="1"/>
    <col min="10507" max="10507" width="3.6640625" customWidth="1"/>
    <col min="10508" max="10519" width="9.109375" customWidth="1"/>
    <col min="10753" max="10753" width="3.6640625" customWidth="1"/>
    <col min="10754" max="10756" width="15.6640625" customWidth="1"/>
    <col min="10757" max="10757" width="3.6640625" customWidth="1"/>
    <col min="10758" max="10758" width="35.6640625" customWidth="1"/>
    <col min="10759" max="10759" width="17.109375" customWidth="1"/>
    <col min="10760" max="10762" width="15.6640625" customWidth="1"/>
    <col min="10763" max="10763" width="3.6640625" customWidth="1"/>
    <col min="10764" max="10775" width="9.109375" customWidth="1"/>
    <col min="11009" max="11009" width="3.6640625" customWidth="1"/>
    <col min="11010" max="11012" width="15.6640625" customWidth="1"/>
    <col min="11013" max="11013" width="3.6640625" customWidth="1"/>
    <col min="11014" max="11014" width="35.6640625" customWidth="1"/>
    <col min="11015" max="11015" width="17.109375" customWidth="1"/>
    <col min="11016" max="11018" width="15.6640625" customWidth="1"/>
    <col min="11019" max="11019" width="3.6640625" customWidth="1"/>
    <col min="11020" max="11031" width="9.109375" customWidth="1"/>
    <col min="11265" max="11265" width="3.6640625" customWidth="1"/>
    <col min="11266" max="11268" width="15.6640625" customWidth="1"/>
    <col min="11269" max="11269" width="3.6640625" customWidth="1"/>
    <col min="11270" max="11270" width="35.6640625" customWidth="1"/>
    <col min="11271" max="11271" width="17.109375" customWidth="1"/>
    <col min="11272" max="11274" width="15.6640625" customWidth="1"/>
    <col min="11275" max="11275" width="3.6640625" customWidth="1"/>
    <col min="11276" max="11287" width="9.109375" customWidth="1"/>
    <col min="11521" max="11521" width="3.6640625" customWidth="1"/>
    <col min="11522" max="11524" width="15.6640625" customWidth="1"/>
    <col min="11525" max="11525" width="3.6640625" customWidth="1"/>
    <col min="11526" max="11526" width="35.6640625" customWidth="1"/>
    <col min="11527" max="11527" width="17.109375" customWidth="1"/>
    <col min="11528" max="11530" width="15.6640625" customWidth="1"/>
    <col min="11531" max="11531" width="3.6640625" customWidth="1"/>
    <col min="11532" max="11543" width="9.109375" customWidth="1"/>
    <col min="11777" max="11777" width="3.6640625" customWidth="1"/>
    <col min="11778" max="11780" width="15.6640625" customWidth="1"/>
    <col min="11781" max="11781" width="3.6640625" customWidth="1"/>
    <col min="11782" max="11782" width="35.6640625" customWidth="1"/>
    <col min="11783" max="11783" width="17.109375" customWidth="1"/>
    <col min="11784" max="11786" width="15.6640625" customWidth="1"/>
    <col min="11787" max="11787" width="3.6640625" customWidth="1"/>
    <col min="11788" max="11799" width="9.109375" customWidth="1"/>
    <col min="12033" max="12033" width="3.6640625" customWidth="1"/>
    <col min="12034" max="12036" width="15.6640625" customWidth="1"/>
    <col min="12037" max="12037" width="3.6640625" customWidth="1"/>
    <col min="12038" max="12038" width="35.6640625" customWidth="1"/>
    <col min="12039" max="12039" width="17.109375" customWidth="1"/>
    <col min="12040" max="12042" width="15.6640625" customWidth="1"/>
    <col min="12043" max="12043" width="3.6640625" customWidth="1"/>
    <col min="12044" max="12055" width="9.109375" customWidth="1"/>
    <col min="12289" max="12289" width="3.6640625" customWidth="1"/>
    <col min="12290" max="12292" width="15.6640625" customWidth="1"/>
    <col min="12293" max="12293" width="3.6640625" customWidth="1"/>
    <col min="12294" max="12294" width="35.6640625" customWidth="1"/>
    <col min="12295" max="12295" width="17.109375" customWidth="1"/>
    <col min="12296" max="12298" width="15.6640625" customWidth="1"/>
    <col min="12299" max="12299" width="3.6640625" customWidth="1"/>
    <col min="12300" max="12311" width="9.109375" customWidth="1"/>
    <col min="12545" max="12545" width="3.6640625" customWidth="1"/>
    <col min="12546" max="12548" width="15.6640625" customWidth="1"/>
    <col min="12549" max="12549" width="3.6640625" customWidth="1"/>
    <col min="12550" max="12550" width="35.6640625" customWidth="1"/>
    <col min="12551" max="12551" width="17.109375" customWidth="1"/>
    <col min="12552" max="12554" width="15.6640625" customWidth="1"/>
    <col min="12555" max="12555" width="3.6640625" customWidth="1"/>
    <col min="12556" max="12567" width="9.109375" customWidth="1"/>
    <col min="12801" max="12801" width="3.6640625" customWidth="1"/>
    <col min="12802" max="12804" width="15.6640625" customWidth="1"/>
    <col min="12805" max="12805" width="3.6640625" customWidth="1"/>
    <col min="12806" max="12806" width="35.6640625" customWidth="1"/>
    <col min="12807" max="12807" width="17.109375" customWidth="1"/>
    <col min="12808" max="12810" width="15.6640625" customWidth="1"/>
    <col min="12811" max="12811" width="3.6640625" customWidth="1"/>
    <col min="12812" max="12823" width="9.109375" customWidth="1"/>
    <col min="13057" max="13057" width="3.6640625" customWidth="1"/>
    <col min="13058" max="13060" width="15.6640625" customWidth="1"/>
    <col min="13061" max="13061" width="3.6640625" customWidth="1"/>
    <col min="13062" max="13062" width="35.6640625" customWidth="1"/>
    <col min="13063" max="13063" width="17.109375" customWidth="1"/>
    <col min="13064" max="13066" width="15.6640625" customWidth="1"/>
    <col min="13067" max="13067" width="3.6640625" customWidth="1"/>
    <col min="13068" max="13079" width="9.109375" customWidth="1"/>
    <col min="13313" max="13313" width="3.6640625" customWidth="1"/>
    <col min="13314" max="13316" width="15.6640625" customWidth="1"/>
    <col min="13317" max="13317" width="3.6640625" customWidth="1"/>
    <col min="13318" max="13318" width="35.6640625" customWidth="1"/>
    <col min="13319" max="13319" width="17.109375" customWidth="1"/>
    <col min="13320" max="13322" width="15.6640625" customWidth="1"/>
    <col min="13323" max="13323" width="3.6640625" customWidth="1"/>
    <col min="13324" max="13335" width="9.109375" customWidth="1"/>
    <col min="13569" max="13569" width="3.6640625" customWidth="1"/>
    <col min="13570" max="13572" width="15.6640625" customWidth="1"/>
    <col min="13573" max="13573" width="3.6640625" customWidth="1"/>
    <col min="13574" max="13574" width="35.6640625" customWidth="1"/>
    <col min="13575" max="13575" width="17.109375" customWidth="1"/>
    <col min="13576" max="13578" width="15.6640625" customWidth="1"/>
    <col min="13579" max="13579" width="3.6640625" customWidth="1"/>
    <col min="13580" max="13591" width="9.109375" customWidth="1"/>
    <col min="13825" max="13825" width="3.6640625" customWidth="1"/>
    <col min="13826" max="13828" width="15.6640625" customWidth="1"/>
    <col min="13829" max="13829" width="3.6640625" customWidth="1"/>
    <col min="13830" max="13830" width="35.6640625" customWidth="1"/>
    <col min="13831" max="13831" width="17.109375" customWidth="1"/>
    <col min="13832" max="13834" width="15.6640625" customWidth="1"/>
    <col min="13835" max="13835" width="3.6640625" customWidth="1"/>
    <col min="13836" max="13847" width="9.109375" customWidth="1"/>
    <col min="14081" max="14081" width="3.6640625" customWidth="1"/>
    <col min="14082" max="14084" width="15.6640625" customWidth="1"/>
    <col min="14085" max="14085" width="3.6640625" customWidth="1"/>
    <col min="14086" max="14086" width="35.6640625" customWidth="1"/>
    <col min="14087" max="14087" width="17.109375" customWidth="1"/>
    <col min="14088" max="14090" width="15.6640625" customWidth="1"/>
    <col min="14091" max="14091" width="3.6640625" customWidth="1"/>
    <col min="14092" max="14103" width="9.109375" customWidth="1"/>
    <col min="14337" max="14337" width="3.6640625" customWidth="1"/>
    <col min="14338" max="14340" width="15.6640625" customWidth="1"/>
    <col min="14341" max="14341" width="3.6640625" customWidth="1"/>
    <col min="14342" max="14342" width="35.6640625" customWidth="1"/>
    <col min="14343" max="14343" width="17.109375" customWidth="1"/>
    <col min="14344" max="14346" width="15.6640625" customWidth="1"/>
    <col min="14347" max="14347" width="3.6640625" customWidth="1"/>
    <col min="14348" max="14359" width="9.109375" customWidth="1"/>
    <col min="14593" max="14593" width="3.6640625" customWidth="1"/>
    <col min="14594" max="14596" width="15.6640625" customWidth="1"/>
    <col min="14597" max="14597" width="3.6640625" customWidth="1"/>
    <col min="14598" max="14598" width="35.6640625" customWidth="1"/>
    <col min="14599" max="14599" width="17.109375" customWidth="1"/>
    <col min="14600" max="14602" width="15.6640625" customWidth="1"/>
    <col min="14603" max="14603" width="3.6640625" customWidth="1"/>
    <col min="14604" max="14615" width="9.109375" customWidth="1"/>
    <col min="14849" max="14849" width="3.6640625" customWidth="1"/>
    <col min="14850" max="14852" width="15.6640625" customWidth="1"/>
    <col min="14853" max="14853" width="3.6640625" customWidth="1"/>
    <col min="14854" max="14854" width="35.6640625" customWidth="1"/>
    <col min="14855" max="14855" width="17.109375" customWidth="1"/>
    <col min="14856" max="14858" width="15.6640625" customWidth="1"/>
    <col min="14859" max="14859" width="3.6640625" customWidth="1"/>
    <col min="14860" max="14871" width="9.109375" customWidth="1"/>
    <col min="15105" max="15105" width="3.6640625" customWidth="1"/>
    <col min="15106" max="15108" width="15.6640625" customWidth="1"/>
    <col min="15109" max="15109" width="3.6640625" customWidth="1"/>
    <col min="15110" max="15110" width="35.6640625" customWidth="1"/>
    <col min="15111" max="15111" width="17.109375" customWidth="1"/>
    <col min="15112" max="15114" width="15.6640625" customWidth="1"/>
    <col min="15115" max="15115" width="3.6640625" customWidth="1"/>
    <col min="15116" max="15127" width="9.109375" customWidth="1"/>
    <col min="15361" max="15361" width="3.6640625" customWidth="1"/>
    <col min="15362" max="15364" width="15.6640625" customWidth="1"/>
    <col min="15365" max="15365" width="3.6640625" customWidth="1"/>
    <col min="15366" max="15366" width="35.6640625" customWidth="1"/>
    <col min="15367" max="15367" width="17.109375" customWidth="1"/>
    <col min="15368" max="15370" width="15.6640625" customWidth="1"/>
    <col min="15371" max="15371" width="3.6640625" customWidth="1"/>
    <col min="15372" max="15383" width="9.109375" customWidth="1"/>
    <col min="15617" max="15617" width="3.6640625" customWidth="1"/>
    <col min="15618" max="15620" width="15.6640625" customWidth="1"/>
    <col min="15621" max="15621" width="3.6640625" customWidth="1"/>
    <col min="15622" max="15622" width="35.6640625" customWidth="1"/>
    <col min="15623" max="15623" width="17.109375" customWidth="1"/>
    <col min="15624" max="15626" width="15.6640625" customWidth="1"/>
    <col min="15627" max="15627" width="3.6640625" customWidth="1"/>
    <col min="15628" max="15639" width="9.109375" customWidth="1"/>
    <col min="15873" max="15873" width="3.6640625" customWidth="1"/>
    <col min="15874" max="15876" width="15.6640625" customWidth="1"/>
    <col min="15877" max="15877" width="3.6640625" customWidth="1"/>
    <col min="15878" max="15878" width="35.6640625" customWidth="1"/>
    <col min="15879" max="15879" width="17.109375" customWidth="1"/>
    <col min="15880" max="15882" width="15.6640625" customWidth="1"/>
    <col min="15883" max="15883" width="3.6640625" customWidth="1"/>
    <col min="15884" max="15895" width="9.109375" customWidth="1"/>
    <col min="16129" max="16129" width="3.6640625" customWidth="1"/>
    <col min="16130" max="16132" width="15.6640625" customWidth="1"/>
    <col min="16133" max="16133" width="3.6640625" customWidth="1"/>
    <col min="16134" max="16134" width="35.6640625" customWidth="1"/>
    <col min="16135" max="16135" width="17.109375" customWidth="1"/>
    <col min="16136" max="16138" width="15.6640625" customWidth="1"/>
    <col min="16139" max="16139" width="3.6640625" customWidth="1"/>
    <col min="16140" max="16151" width="9.109375" customWidth="1"/>
  </cols>
  <sheetData>
    <row r="1" spans="1:23" x14ac:dyDescent="0.3">
      <c r="A1" s="11"/>
      <c r="B1" s="327" t="s">
        <v>0</v>
      </c>
      <c r="C1" s="13"/>
      <c r="D1" s="14"/>
      <c r="E1" s="219"/>
      <c r="F1" s="328"/>
      <c r="G1" s="134"/>
      <c r="H1" s="500" t="s">
        <v>263</v>
      </c>
      <c r="I1" s="500"/>
      <c r="J1" s="501"/>
      <c r="K1" s="18"/>
    </row>
    <row r="2" spans="1:23" x14ac:dyDescent="0.3">
      <c r="A2" s="19"/>
      <c r="B2" s="20" t="s">
        <v>1</v>
      </c>
      <c r="C2" s="21"/>
      <c r="D2" s="22" t="s">
        <v>2</v>
      </c>
      <c r="E2" s="224"/>
      <c r="F2" s="329" t="s">
        <v>3</v>
      </c>
      <c r="G2" s="23"/>
      <c r="H2" s="27"/>
      <c r="I2" s="25"/>
      <c r="J2" s="25"/>
      <c r="K2" s="26"/>
    </row>
    <row r="3" spans="1:23" x14ac:dyDescent="0.3">
      <c r="A3" s="19"/>
      <c r="B3" s="27" t="s">
        <v>4</v>
      </c>
      <c r="C3" s="28" t="s">
        <v>5</v>
      </c>
      <c r="D3" s="29" t="s">
        <v>6</v>
      </c>
      <c r="E3" s="224"/>
      <c r="F3" s="502" t="s">
        <v>198</v>
      </c>
      <c r="G3" s="330" t="s">
        <v>8</v>
      </c>
      <c r="H3" s="331" t="s">
        <v>9</v>
      </c>
      <c r="I3" s="31" t="s">
        <v>10</v>
      </c>
      <c r="J3" s="31" t="s">
        <v>11</v>
      </c>
      <c r="K3" s="26"/>
    </row>
    <row r="4" spans="1:23" x14ac:dyDescent="0.3">
      <c r="A4" s="32"/>
      <c r="B4" s="29" t="s">
        <v>12</v>
      </c>
      <c r="C4" s="29" t="s">
        <v>13</v>
      </c>
      <c r="D4" s="29" t="s">
        <v>262</v>
      </c>
      <c r="E4" s="224"/>
      <c r="F4" s="503"/>
      <c r="G4" s="330" t="s">
        <v>264</v>
      </c>
      <c r="H4" s="331" t="s">
        <v>14</v>
      </c>
      <c r="I4" s="36" t="s">
        <v>15</v>
      </c>
      <c r="J4" s="37" t="s">
        <v>16</v>
      </c>
      <c r="K4" s="38"/>
    </row>
    <row r="5" spans="1:23" ht="15" thickBot="1" x14ac:dyDescent="0.35">
      <c r="A5" s="39"/>
      <c r="B5" s="74"/>
      <c r="C5" s="74"/>
      <c r="D5" s="74"/>
      <c r="E5" s="41"/>
      <c r="F5" s="42" t="s">
        <v>17</v>
      </c>
      <c r="G5" s="43"/>
      <c r="H5" s="40"/>
      <c r="I5" s="40"/>
      <c r="J5" s="40"/>
      <c r="K5" s="44"/>
    </row>
    <row r="6" spans="1:23" x14ac:dyDescent="0.3">
      <c r="A6" s="45">
        <v>1</v>
      </c>
      <c r="B6" s="60">
        <v>0</v>
      </c>
      <c r="C6" s="60">
        <v>0</v>
      </c>
      <c r="D6" s="60">
        <v>3938</v>
      </c>
      <c r="E6" s="45">
        <v>1</v>
      </c>
      <c r="F6" s="46" t="s">
        <v>18</v>
      </c>
      <c r="G6" s="48">
        <v>3938</v>
      </c>
      <c r="H6" s="60">
        <v>3938</v>
      </c>
      <c r="I6" s="60">
        <v>3938</v>
      </c>
      <c r="J6" s="60">
        <v>3938</v>
      </c>
      <c r="K6" s="45">
        <v>1</v>
      </c>
    </row>
    <row r="7" spans="1:23" s="59" customFormat="1" x14ac:dyDescent="0.3">
      <c r="A7" s="116">
        <v>2</v>
      </c>
      <c r="B7" s="50"/>
      <c r="C7" s="50"/>
      <c r="D7" s="50">
        <v>3938</v>
      </c>
      <c r="E7" s="116">
        <v>2</v>
      </c>
      <c r="F7" s="46" t="s">
        <v>199</v>
      </c>
      <c r="G7" s="46">
        <v>3938</v>
      </c>
      <c r="H7" s="50">
        <v>3938</v>
      </c>
      <c r="I7" s="50">
        <v>3938</v>
      </c>
      <c r="J7" s="50">
        <v>3938</v>
      </c>
      <c r="K7" s="116">
        <v>2</v>
      </c>
      <c r="L7" s="176"/>
      <c r="M7" s="176"/>
      <c r="N7" s="176"/>
      <c r="O7" s="176"/>
      <c r="P7" s="176"/>
      <c r="Q7" s="176"/>
      <c r="R7" s="176"/>
      <c r="S7" s="176"/>
      <c r="T7" s="176"/>
      <c r="U7" s="176"/>
      <c r="V7" s="176"/>
      <c r="W7" s="176"/>
    </row>
    <row r="8" spans="1:23" x14ac:dyDescent="0.3">
      <c r="A8" s="45">
        <v>3</v>
      </c>
      <c r="B8" s="232"/>
      <c r="C8" s="232"/>
      <c r="D8" s="232"/>
      <c r="E8" s="45">
        <v>3</v>
      </c>
      <c r="F8" s="61" t="s">
        <v>200</v>
      </c>
      <c r="G8" s="272">
        <v>0</v>
      </c>
      <c r="H8" s="232">
        <v>0</v>
      </c>
      <c r="I8" s="232">
        <v>0</v>
      </c>
      <c r="J8" s="232">
        <v>0</v>
      </c>
      <c r="K8" s="45">
        <v>3</v>
      </c>
    </row>
    <row r="9" spans="1:23" s="332" customFormat="1" ht="15" thickBot="1" x14ac:dyDescent="0.35">
      <c r="A9" s="45">
        <v>4</v>
      </c>
      <c r="B9" s="51">
        <f>SUM(B6:B7)</f>
        <v>0</v>
      </c>
      <c r="C9" s="51">
        <f>SUM(C6:C7)</f>
        <v>0</v>
      </c>
      <c r="D9" s="51">
        <f>SUM(D6:D8)</f>
        <v>7876</v>
      </c>
      <c r="E9" s="45">
        <v>4</v>
      </c>
      <c r="F9" s="52" t="s">
        <v>21</v>
      </c>
      <c r="G9" s="52">
        <f>SUM(G6:G8)</f>
        <v>7876</v>
      </c>
      <c r="H9" s="51">
        <f>SUM(H6:H7)</f>
        <v>7876</v>
      </c>
      <c r="I9" s="51">
        <f>SUM(I6:I7)</f>
        <v>7876</v>
      </c>
      <c r="J9" s="51">
        <f>SUM(J6:J7)</f>
        <v>7876</v>
      </c>
      <c r="K9" s="45">
        <v>4</v>
      </c>
      <c r="L9" s="176"/>
      <c r="M9" s="176"/>
      <c r="N9" s="176"/>
      <c r="O9" s="176"/>
      <c r="P9" s="176"/>
      <c r="Q9" s="176"/>
      <c r="R9" s="176"/>
      <c r="S9" s="176"/>
      <c r="T9" s="176"/>
      <c r="U9" s="176"/>
      <c r="V9" s="176"/>
      <c r="W9" s="176"/>
    </row>
    <row r="10" spans="1:23" x14ac:dyDescent="0.3">
      <c r="A10" s="45">
        <v>5</v>
      </c>
      <c r="B10" s="164"/>
      <c r="C10" s="164"/>
      <c r="D10" s="164"/>
      <c r="E10" s="45">
        <v>5</v>
      </c>
      <c r="H10" s="164"/>
      <c r="I10" s="164"/>
      <c r="J10" s="164"/>
      <c r="K10" s="45">
        <v>5</v>
      </c>
    </row>
    <row r="11" spans="1:23" ht="15" thickBot="1" x14ac:dyDescent="0.35">
      <c r="A11" s="45">
        <v>6</v>
      </c>
      <c r="B11" s="306"/>
      <c r="C11" s="306"/>
      <c r="D11" s="306"/>
      <c r="E11" s="45">
        <v>6</v>
      </c>
      <c r="F11" s="333" t="s">
        <v>22</v>
      </c>
      <c r="G11" s="43"/>
      <c r="H11" s="306"/>
      <c r="I11" s="306"/>
      <c r="J11" s="306"/>
      <c r="K11" s="45">
        <v>6</v>
      </c>
    </row>
    <row r="12" spans="1:23" s="134" customFormat="1" x14ac:dyDescent="0.3">
      <c r="A12" s="45">
        <v>7</v>
      </c>
      <c r="B12" s="334"/>
      <c r="C12" s="334"/>
      <c r="D12" s="334">
        <v>7876</v>
      </c>
      <c r="E12" s="45">
        <v>7</v>
      </c>
      <c r="F12" s="18" t="s">
        <v>201</v>
      </c>
      <c r="G12" s="18">
        <v>7876</v>
      </c>
      <c r="H12" s="334">
        <v>7876</v>
      </c>
      <c r="I12" s="334">
        <v>7876</v>
      </c>
      <c r="J12" s="334">
        <v>7876</v>
      </c>
      <c r="K12" s="45">
        <v>7</v>
      </c>
      <c r="L12" s="176"/>
      <c r="M12" s="176"/>
      <c r="N12" s="176"/>
      <c r="O12" s="176"/>
      <c r="P12" s="176"/>
      <c r="Q12" s="176"/>
      <c r="R12" s="176"/>
      <c r="S12" s="176"/>
      <c r="T12" s="176"/>
      <c r="U12" s="176"/>
      <c r="V12" s="176"/>
      <c r="W12" s="176"/>
    </row>
    <row r="13" spans="1:23" s="337" customFormat="1" ht="15" thickBot="1" x14ac:dyDescent="0.35">
      <c r="A13" s="45">
        <v>8</v>
      </c>
      <c r="B13" s="335">
        <v>0</v>
      </c>
      <c r="C13" s="335">
        <v>0</v>
      </c>
      <c r="D13" s="43"/>
      <c r="E13" s="45">
        <v>8</v>
      </c>
      <c r="F13" s="336" t="s">
        <v>202</v>
      </c>
      <c r="G13" s="43"/>
      <c r="H13" s="43"/>
      <c r="I13" s="43"/>
      <c r="J13" s="43"/>
      <c r="K13" s="45">
        <v>8</v>
      </c>
      <c r="L13" s="176"/>
      <c r="M13" s="176"/>
      <c r="N13" s="176"/>
      <c r="O13" s="176"/>
      <c r="P13" s="176"/>
      <c r="Q13" s="176"/>
      <c r="R13" s="176"/>
      <c r="S13" s="176"/>
      <c r="T13" s="176"/>
      <c r="U13" s="176"/>
      <c r="V13" s="176"/>
      <c r="W13" s="176"/>
    </row>
    <row r="14" spans="1:23" s="340" customFormat="1" ht="15" thickBot="1" x14ac:dyDescent="0.35">
      <c r="A14" s="45">
        <v>9</v>
      </c>
      <c r="B14" s="338">
        <f>SUM(B12:B13)</f>
        <v>0</v>
      </c>
      <c r="C14" s="338">
        <f>SUM(C12:C13)</f>
        <v>0</v>
      </c>
      <c r="D14" s="338">
        <f>SUM(D12:D13)</f>
        <v>7876</v>
      </c>
      <c r="E14" s="45">
        <v>9</v>
      </c>
      <c r="F14" s="244" t="s">
        <v>26</v>
      </c>
      <c r="G14" s="339">
        <f>SUM(G12)</f>
        <v>7876</v>
      </c>
      <c r="H14" s="338">
        <f>SUM(H12:H13)</f>
        <v>7876</v>
      </c>
      <c r="I14" s="338">
        <f>SUM(I12:I13)</f>
        <v>7876</v>
      </c>
      <c r="J14" s="338">
        <f>SUM(J12:J13)</f>
        <v>7876</v>
      </c>
      <c r="K14" s="45">
        <v>9</v>
      </c>
      <c r="L14" s="176"/>
      <c r="M14" s="176"/>
      <c r="N14" s="176"/>
      <c r="O14" s="176"/>
      <c r="P14" s="176"/>
      <c r="Q14" s="176"/>
      <c r="R14" s="176"/>
      <c r="S14" s="176"/>
      <c r="T14" s="176"/>
      <c r="U14" s="176"/>
      <c r="V14" s="176"/>
      <c r="W14" s="176"/>
    </row>
  </sheetData>
  <mergeCells count="2">
    <mergeCell ref="H1:J1"/>
    <mergeCell ref="F3:F4"/>
  </mergeCells>
  <pageMargins left="0.7" right="0.7" top="0.75" bottom="0.75" header="0.3" footer="0.3"/>
  <pageSetup scale="75" orientation="landscape" r:id="rId1"/>
  <headerFooter>
    <oddHeader>&amp;CRESERVE FUND
RESOURCES AND REQUIREMENTS
WATER RESERVE&amp;RCITY OF LOWELL
(Municipal Corporation)</oddHeader>
    <oddFooter>&amp;CForm LB 11 - Water Reserve&amp;RPage 12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zoomScaleNormal="100" workbookViewId="0">
      <selection activeCell="J6" sqref="J6:J16"/>
    </sheetView>
  </sheetViews>
  <sheetFormatPr defaultRowHeight="14.4" x14ac:dyDescent="0.3"/>
  <cols>
    <col min="1" max="1" width="3.6640625" customWidth="1"/>
    <col min="2" max="2" width="16" customWidth="1"/>
    <col min="3" max="3" width="15.6640625" customWidth="1"/>
    <col min="4" max="4" width="14.88671875" customWidth="1"/>
    <col min="5" max="5" width="3.6640625" style="10" customWidth="1"/>
    <col min="6" max="6" width="40.88671875" customWidth="1"/>
    <col min="7" max="7" width="16.33203125" style="180" customWidth="1"/>
    <col min="8" max="8" width="12.88671875" customWidth="1"/>
    <col min="9" max="9" width="15.6640625" customWidth="1"/>
    <col min="10" max="10" width="14.109375" customWidth="1"/>
    <col min="11" max="11" width="3.6640625" customWidth="1"/>
    <col min="257" max="257" width="3.6640625" customWidth="1"/>
    <col min="258" max="260" width="15.6640625" customWidth="1"/>
    <col min="261" max="261" width="3.6640625" customWidth="1"/>
    <col min="262" max="262" width="40.88671875" customWidth="1"/>
    <col min="263" max="263" width="17.109375" customWidth="1"/>
    <col min="264" max="266" width="15.6640625" customWidth="1"/>
    <col min="267" max="267" width="3.6640625" customWidth="1"/>
    <col min="513" max="513" width="3.6640625" customWidth="1"/>
    <col min="514" max="516" width="15.6640625" customWidth="1"/>
    <col min="517" max="517" width="3.6640625" customWidth="1"/>
    <col min="518" max="518" width="40.88671875" customWidth="1"/>
    <col min="519" max="519" width="17.109375" customWidth="1"/>
    <col min="520" max="522" width="15.6640625" customWidth="1"/>
    <col min="523" max="523" width="3.6640625" customWidth="1"/>
    <col min="769" max="769" width="3.6640625" customWidth="1"/>
    <col min="770" max="772" width="15.6640625" customWidth="1"/>
    <col min="773" max="773" width="3.6640625" customWidth="1"/>
    <col min="774" max="774" width="40.88671875" customWidth="1"/>
    <col min="775" max="775" width="17.109375" customWidth="1"/>
    <col min="776" max="778" width="15.6640625" customWidth="1"/>
    <col min="779" max="779" width="3.6640625" customWidth="1"/>
    <col min="1025" max="1025" width="3.6640625" customWidth="1"/>
    <col min="1026" max="1028" width="15.6640625" customWidth="1"/>
    <col min="1029" max="1029" width="3.6640625" customWidth="1"/>
    <col min="1030" max="1030" width="40.88671875" customWidth="1"/>
    <col min="1031" max="1031" width="17.109375" customWidth="1"/>
    <col min="1032" max="1034" width="15.6640625" customWidth="1"/>
    <col min="1035" max="1035" width="3.6640625" customWidth="1"/>
    <col min="1281" max="1281" width="3.6640625" customWidth="1"/>
    <col min="1282" max="1284" width="15.6640625" customWidth="1"/>
    <col min="1285" max="1285" width="3.6640625" customWidth="1"/>
    <col min="1286" max="1286" width="40.88671875" customWidth="1"/>
    <col min="1287" max="1287" width="17.109375" customWidth="1"/>
    <col min="1288" max="1290" width="15.6640625" customWidth="1"/>
    <col min="1291" max="1291" width="3.6640625" customWidth="1"/>
    <col min="1537" max="1537" width="3.6640625" customWidth="1"/>
    <col min="1538" max="1540" width="15.6640625" customWidth="1"/>
    <col min="1541" max="1541" width="3.6640625" customWidth="1"/>
    <col min="1542" max="1542" width="40.88671875" customWidth="1"/>
    <col min="1543" max="1543" width="17.109375" customWidth="1"/>
    <col min="1544" max="1546" width="15.6640625" customWidth="1"/>
    <col min="1547" max="1547" width="3.6640625" customWidth="1"/>
    <col min="1793" max="1793" width="3.6640625" customWidth="1"/>
    <col min="1794" max="1796" width="15.6640625" customWidth="1"/>
    <col min="1797" max="1797" width="3.6640625" customWidth="1"/>
    <col min="1798" max="1798" width="40.88671875" customWidth="1"/>
    <col min="1799" max="1799" width="17.109375" customWidth="1"/>
    <col min="1800" max="1802" width="15.6640625" customWidth="1"/>
    <col min="1803" max="1803" width="3.6640625" customWidth="1"/>
    <col min="2049" max="2049" width="3.6640625" customWidth="1"/>
    <col min="2050" max="2052" width="15.6640625" customWidth="1"/>
    <col min="2053" max="2053" width="3.6640625" customWidth="1"/>
    <col min="2054" max="2054" width="40.88671875" customWidth="1"/>
    <col min="2055" max="2055" width="17.109375" customWidth="1"/>
    <col min="2056" max="2058" width="15.6640625" customWidth="1"/>
    <col min="2059" max="2059" width="3.6640625" customWidth="1"/>
    <col min="2305" max="2305" width="3.6640625" customWidth="1"/>
    <col min="2306" max="2308" width="15.6640625" customWidth="1"/>
    <col min="2309" max="2309" width="3.6640625" customWidth="1"/>
    <col min="2310" max="2310" width="40.88671875" customWidth="1"/>
    <col min="2311" max="2311" width="17.109375" customWidth="1"/>
    <col min="2312" max="2314" width="15.6640625" customWidth="1"/>
    <col min="2315" max="2315" width="3.6640625" customWidth="1"/>
    <col min="2561" max="2561" width="3.6640625" customWidth="1"/>
    <col min="2562" max="2564" width="15.6640625" customWidth="1"/>
    <col min="2565" max="2565" width="3.6640625" customWidth="1"/>
    <col min="2566" max="2566" width="40.88671875" customWidth="1"/>
    <col min="2567" max="2567" width="17.109375" customWidth="1"/>
    <col min="2568" max="2570" width="15.6640625" customWidth="1"/>
    <col min="2571" max="2571" width="3.6640625" customWidth="1"/>
    <col min="2817" max="2817" width="3.6640625" customWidth="1"/>
    <col min="2818" max="2820" width="15.6640625" customWidth="1"/>
    <col min="2821" max="2821" width="3.6640625" customWidth="1"/>
    <col min="2822" max="2822" width="40.88671875" customWidth="1"/>
    <col min="2823" max="2823" width="17.109375" customWidth="1"/>
    <col min="2824" max="2826" width="15.6640625" customWidth="1"/>
    <col min="2827" max="2827" width="3.6640625" customWidth="1"/>
    <col min="3073" max="3073" width="3.6640625" customWidth="1"/>
    <col min="3074" max="3076" width="15.6640625" customWidth="1"/>
    <col min="3077" max="3077" width="3.6640625" customWidth="1"/>
    <col min="3078" max="3078" width="40.88671875" customWidth="1"/>
    <col min="3079" max="3079" width="17.109375" customWidth="1"/>
    <col min="3080" max="3082" width="15.6640625" customWidth="1"/>
    <col min="3083" max="3083" width="3.6640625" customWidth="1"/>
    <col min="3329" max="3329" width="3.6640625" customWidth="1"/>
    <col min="3330" max="3332" width="15.6640625" customWidth="1"/>
    <col min="3333" max="3333" width="3.6640625" customWidth="1"/>
    <col min="3334" max="3334" width="40.88671875" customWidth="1"/>
    <col min="3335" max="3335" width="17.109375" customWidth="1"/>
    <col min="3336" max="3338" width="15.6640625" customWidth="1"/>
    <col min="3339" max="3339" width="3.6640625" customWidth="1"/>
    <col min="3585" max="3585" width="3.6640625" customWidth="1"/>
    <col min="3586" max="3588" width="15.6640625" customWidth="1"/>
    <col min="3589" max="3589" width="3.6640625" customWidth="1"/>
    <col min="3590" max="3590" width="40.88671875" customWidth="1"/>
    <col min="3591" max="3591" width="17.109375" customWidth="1"/>
    <col min="3592" max="3594" width="15.6640625" customWidth="1"/>
    <col min="3595" max="3595" width="3.6640625" customWidth="1"/>
    <col min="3841" max="3841" width="3.6640625" customWidth="1"/>
    <col min="3842" max="3844" width="15.6640625" customWidth="1"/>
    <col min="3845" max="3845" width="3.6640625" customWidth="1"/>
    <col min="3846" max="3846" width="40.88671875" customWidth="1"/>
    <col min="3847" max="3847" width="17.109375" customWidth="1"/>
    <col min="3848" max="3850" width="15.6640625" customWidth="1"/>
    <col min="3851" max="3851" width="3.6640625" customWidth="1"/>
    <col min="4097" max="4097" width="3.6640625" customWidth="1"/>
    <col min="4098" max="4100" width="15.6640625" customWidth="1"/>
    <col min="4101" max="4101" width="3.6640625" customWidth="1"/>
    <col min="4102" max="4102" width="40.88671875" customWidth="1"/>
    <col min="4103" max="4103" width="17.109375" customWidth="1"/>
    <col min="4104" max="4106" width="15.6640625" customWidth="1"/>
    <col min="4107" max="4107" width="3.6640625" customWidth="1"/>
    <col min="4353" max="4353" width="3.6640625" customWidth="1"/>
    <col min="4354" max="4356" width="15.6640625" customWidth="1"/>
    <col min="4357" max="4357" width="3.6640625" customWidth="1"/>
    <col min="4358" max="4358" width="40.88671875" customWidth="1"/>
    <col min="4359" max="4359" width="17.109375" customWidth="1"/>
    <col min="4360" max="4362" width="15.6640625" customWidth="1"/>
    <col min="4363" max="4363" width="3.6640625" customWidth="1"/>
    <col min="4609" max="4609" width="3.6640625" customWidth="1"/>
    <col min="4610" max="4612" width="15.6640625" customWidth="1"/>
    <col min="4613" max="4613" width="3.6640625" customWidth="1"/>
    <col min="4614" max="4614" width="40.88671875" customWidth="1"/>
    <col min="4615" max="4615" width="17.109375" customWidth="1"/>
    <col min="4616" max="4618" width="15.6640625" customWidth="1"/>
    <col min="4619" max="4619" width="3.6640625" customWidth="1"/>
    <col min="4865" max="4865" width="3.6640625" customWidth="1"/>
    <col min="4866" max="4868" width="15.6640625" customWidth="1"/>
    <col min="4869" max="4869" width="3.6640625" customWidth="1"/>
    <col min="4870" max="4870" width="40.88671875" customWidth="1"/>
    <col min="4871" max="4871" width="17.109375" customWidth="1"/>
    <col min="4872" max="4874" width="15.6640625" customWidth="1"/>
    <col min="4875" max="4875" width="3.6640625" customWidth="1"/>
    <col min="5121" max="5121" width="3.6640625" customWidth="1"/>
    <col min="5122" max="5124" width="15.6640625" customWidth="1"/>
    <col min="5125" max="5125" width="3.6640625" customWidth="1"/>
    <col min="5126" max="5126" width="40.88671875" customWidth="1"/>
    <col min="5127" max="5127" width="17.109375" customWidth="1"/>
    <col min="5128" max="5130" width="15.6640625" customWidth="1"/>
    <col min="5131" max="5131" width="3.6640625" customWidth="1"/>
    <col min="5377" max="5377" width="3.6640625" customWidth="1"/>
    <col min="5378" max="5380" width="15.6640625" customWidth="1"/>
    <col min="5381" max="5381" width="3.6640625" customWidth="1"/>
    <col min="5382" max="5382" width="40.88671875" customWidth="1"/>
    <col min="5383" max="5383" width="17.109375" customWidth="1"/>
    <col min="5384" max="5386" width="15.6640625" customWidth="1"/>
    <col min="5387" max="5387" width="3.6640625" customWidth="1"/>
    <col min="5633" max="5633" width="3.6640625" customWidth="1"/>
    <col min="5634" max="5636" width="15.6640625" customWidth="1"/>
    <col min="5637" max="5637" width="3.6640625" customWidth="1"/>
    <col min="5638" max="5638" width="40.88671875" customWidth="1"/>
    <col min="5639" max="5639" width="17.109375" customWidth="1"/>
    <col min="5640" max="5642" width="15.6640625" customWidth="1"/>
    <col min="5643" max="5643" width="3.6640625" customWidth="1"/>
    <col min="5889" max="5889" width="3.6640625" customWidth="1"/>
    <col min="5890" max="5892" width="15.6640625" customWidth="1"/>
    <col min="5893" max="5893" width="3.6640625" customWidth="1"/>
    <col min="5894" max="5894" width="40.88671875" customWidth="1"/>
    <col min="5895" max="5895" width="17.109375" customWidth="1"/>
    <col min="5896" max="5898" width="15.6640625" customWidth="1"/>
    <col min="5899" max="5899" width="3.6640625" customWidth="1"/>
    <col min="6145" max="6145" width="3.6640625" customWidth="1"/>
    <col min="6146" max="6148" width="15.6640625" customWidth="1"/>
    <col min="6149" max="6149" width="3.6640625" customWidth="1"/>
    <col min="6150" max="6150" width="40.88671875" customWidth="1"/>
    <col min="6151" max="6151" width="17.109375" customWidth="1"/>
    <col min="6152" max="6154" width="15.6640625" customWidth="1"/>
    <col min="6155" max="6155" width="3.6640625" customWidth="1"/>
    <col min="6401" max="6401" width="3.6640625" customWidth="1"/>
    <col min="6402" max="6404" width="15.6640625" customWidth="1"/>
    <col min="6405" max="6405" width="3.6640625" customWidth="1"/>
    <col min="6406" max="6406" width="40.88671875" customWidth="1"/>
    <col min="6407" max="6407" width="17.109375" customWidth="1"/>
    <col min="6408" max="6410" width="15.6640625" customWidth="1"/>
    <col min="6411" max="6411" width="3.6640625" customWidth="1"/>
    <col min="6657" max="6657" width="3.6640625" customWidth="1"/>
    <col min="6658" max="6660" width="15.6640625" customWidth="1"/>
    <col min="6661" max="6661" width="3.6640625" customWidth="1"/>
    <col min="6662" max="6662" width="40.88671875" customWidth="1"/>
    <col min="6663" max="6663" width="17.109375" customWidth="1"/>
    <col min="6664" max="6666" width="15.6640625" customWidth="1"/>
    <col min="6667" max="6667" width="3.6640625" customWidth="1"/>
    <col min="6913" max="6913" width="3.6640625" customWidth="1"/>
    <col min="6914" max="6916" width="15.6640625" customWidth="1"/>
    <col min="6917" max="6917" width="3.6640625" customWidth="1"/>
    <col min="6918" max="6918" width="40.88671875" customWidth="1"/>
    <col min="6919" max="6919" width="17.109375" customWidth="1"/>
    <col min="6920" max="6922" width="15.6640625" customWidth="1"/>
    <col min="6923" max="6923" width="3.6640625" customWidth="1"/>
    <col min="7169" max="7169" width="3.6640625" customWidth="1"/>
    <col min="7170" max="7172" width="15.6640625" customWidth="1"/>
    <col min="7173" max="7173" width="3.6640625" customWidth="1"/>
    <col min="7174" max="7174" width="40.88671875" customWidth="1"/>
    <col min="7175" max="7175" width="17.109375" customWidth="1"/>
    <col min="7176" max="7178" width="15.6640625" customWidth="1"/>
    <col min="7179" max="7179" width="3.6640625" customWidth="1"/>
    <col min="7425" max="7425" width="3.6640625" customWidth="1"/>
    <col min="7426" max="7428" width="15.6640625" customWidth="1"/>
    <col min="7429" max="7429" width="3.6640625" customWidth="1"/>
    <col min="7430" max="7430" width="40.88671875" customWidth="1"/>
    <col min="7431" max="7431" width="17.109375" customWidth="1"/>
    <col min="7432" max="7434" width="15.6640625" customWidth="1"/>
    <col min="7435" max="7435" width="3.6640625" customWidth="1"/>
    <col min="7681" max="7681" width="3.6640625" customWidth="1"/>
    <col min="7682" max="7684" width="15.6640625" customWidth="1"/>
    <col min="7685" max="7685" width="3.6640625" customWidth="1"/>
    <col min="7686" max="7686" width="40.88671875" customWidth="1"/>
    <col min="7687" max="7687" width="17.109375" customWidth="1"/>
    <col min="7688" max="7690" width="15.6640625" customWidth="1"/>
    <col min="7691" max="7691" width="3.6640625" customWidth="1"/>
    <col min="7937" max="7937" width="3.6640625" customWidth="1"/>
    <col min="7938" max="7940" width="15.6640625" customWidth="1"/>
    <col min="7941" max="7941" width="3.6640625" customWidth="1"/>
    <col min="7942" max="7942" width="40.88671875" customWidth="1"/>
    <col min="7943" max="7943" width="17.109375" customWidth="1"/>
    <col min="7944" max="7946" width="15.6640625" customWidth="1"/>
    <col min="7947" max="7947" width="3.6640625" customWidth="1"/>
    <col min="8193" max="8193" width="3.6640625" customWidth="1"/>
    <col min="8194" max="8196" width="15.6640625" customWidth="1"/>
    <col min="8197" max="8197" width="3.6640625" customWidth="1"/>
    <col min="8198" max="8198" width="40.88671875" customWidth="1"/>
    <col min="8199" max="8199" width="17.109375" customWidth="1"/>
    <col min="8200" max="8202" width="15.6640625" customWidth="1"/>
    <col min="8203" max="8203" width="3.6640625" customWidth="1"/>
    <col min="8449" max="8449" width="3.6640625" customWidth="1"/>
    <col min="8450" max="8452" width="15.6640625" customWidth="1"/>
    <col min="8453" max="8453" width="3.6640625" customWidth="1"/>
    <col min="8454" max="8454" width="40.88671875" customWidth="1"/>
    <col min="8455" max="8455" width="17.109375" customWidth="1"/>
    <col min="8456" max="8458" width="15.6640625" customWidth="1"/>
    <col min="8459" max="8459" width="3.6640625" customWidth="1"/>
    <col min="8705" max="8705" width="3.6640625" customWidth="1"/>
    <col min="8706" max="8708" width="15.6640625" customWidth="1"/>
    <col min="8709" max="8709" width="3.6640625" customWidth="1"/>
    <col min="8710" max="8710" width="40.88671875" customWidth="1"/>
    <col min="8711" max="8711" width="17.109375" customWidth="1"/>
    <col min="8712" max="8714" width="15.6640625" customWidth="1"/>
    <col min="8715" max="8715" width="3.6640625" customWidth="1"/>
    <col min="8961" max="8961" width="3.6640625" customWidth="1"/>
    <col min="8962" max="8964" width="15.6640625" customWidth="1"/>
    <col min="8965" max="8965" width="3.6640625" customWidth="1"/>
    <col min="8966" max="8966" width="40.88671875" customWidth="1"/>
    <col min="8967" max="8967" width="17.109375" customWidth="1"/>
    <col min="8968" max="8970" width="15.6640625" customWidth="1"/>
    <col min="8971" max="8971" width="3.6640625" customWidth="1"/>
    <col min="9217" max="9217" width="3.6640625" customWidth="1"/>
    <col min="9218" max="9220" width="15.6640625" customWidth="1"/>
    <col min="9221" max="9221" width="3.6640625" customWidth="1"/>
    <col min="9222" max="9222" width="40.88671875" customWidth="1"/>
    <col min="9223" max="9223" width="17.109375" customWidth="1"/>
    <col min="9224" max="9226" width="15.6640625" customWidth="1"/>
    <col min="9227" max="9227" width="3.6640625" customWidth="1"/>
    <col min="9473" max="9473" width="3.6640625" customWidth="1"/>
    <col min="9474" max="9476" width="15.6640625" customWidth="1"/>
    <col min="9477" max="9477" width="3.6640625" customWidth="1"/>
    <col min="9478" max="9478" width="40.88671875" customWidth="1"/>
    <col min="9479" max="9479" width="17.109375" customWidth="1"/>
    <col min="9480" max="9482" width="15.6640625" customWidth="1"/>
    <col min="9483" max="9483" width="3.6640625" customWidth="1"/>
    <col min="9729" max="9729" width="3.6640625" customWidth="1"/>
    <col min="9730" max="9732" width="15.6640625" customWidth="1"/>
    <col min="9733" max="9733" width="3.6640625" customWidth="1"/>
    <col min="9734" max="9734" width="40.88671875" customWidth="1"/>
    <col min="9735" max="9735" width="17.109375" customWidth="1"/>
    <col min="9736" max="9738" width="15.6640625" customWidth="1"/>
    <col min="9739" max="9739" width="3.6640625" customWidth="1"/>
    <col min="9985" max="9985" width="3.6640625" customWidth="1"/>
    <col min="9986" max="9988" width="15.6640625" customWidth="1"/>
    <col min="9989" max="9989" width="3.6640625" customWidth="1"/>
    <col min="9990" max="9990" width="40.88671875" customWidth="1"/>
    <col min="9991" max="9991" width="17.109375" customWidth="1"/>
    <col min="9992" max="9994" width="15.6640625" customWidth="1"/>
    <col min="9995" max="9995" width="3.6640625" customWidth="1"/>
    <col min="10241" max="10241" width="3.6640625" customWidth="1"/>
    <col min="10242" max="10244" width="15.6640625" customWidth="1"/>
    <col min="10245" max="10245" width="3.6640625" customWidth="1"/>
    <col min="10246" max="10246" width="40.88671875" customWidth="1"/>
    <col min="10247" max="10247" width="17.109375" customWidth="1"/>
    <col min="10248" max="10250" width="15.6640625" customWidth="1"/>
    <col min="10251" max="10251" width="3.6640625" customWidth="1"/>
    <col min="10497" max="10497" width="3.6640625" customWidth="1"/>
    <col min="10498" max="10500" width="15.6640625" customWidth="1"/>
    <col min="10501" max="10501" width="3.6640625" customWidth="1"/>
    <col min="10502" max="10502" width="40.88671875" customWidth="1"/>
    <col min="10503" max="10503" width="17.109375" customWidth="1"/>
    <col min="10504" max="10506" width="15.6640625" customWidth="1"/>
    <col min="10507" max="10507" width="3.6640625" customWidth="1"/>
    <col min="10753" max="10753" width="3.6640625" customWidth="1"/>
    <col min="10754" max="10756" width="15.6640625" customWidth="1"/>
    <col min="10757" max="10757" width="3.6640625" customWidth="1"/>
    <col min="10758" max="10758" width="40.88671875" customWidth="1"/>
    <col min="10759" max="10759" width="17.109375" customWidth="1"/>
    <col min="10760" max="10762" width="15.6640625" customWidth="1"/>
    <col min="10763" max="10763" width="3.6640625" customWidth="1"/>
    <col min="11009" max="11009" width="3.6640625" customWidth="1"/>
    <col min="11010" max="11012" width="15.6640625" customWidth="1"/>
    <col min="11013" max="11013" width="3.6640625" customWidth="1"/>
    <col min="11014" max="11014" width="40.88671875" customWidth="1"/>
    <col min="11015" max="11015" width="17.109375" customWidth="1"/>
    <col min="11016" max="11018" width="15.6640625" customWidth="1"/>
    <col min="11019" max="11019" width="3.6640625" customWidth="1"/>
    <col min="11265" max="11265" width="3.6640625" customWidth="1"/>
    <col min="11266" max="11268" width="15.6640625" customWidth="1"/>
    <col min="11269" max="11269" width="3.6640625" customWidth="1"/>
    <col min="11270" max="11270" width="40.88671875" customWidth="1"/>
    <col min="11271" max="11271" width="17.109375" customWidth="1"/>
    <col min="11272" max="11274" width="15.6640625" customWidth="1"/>
    <col min="11275" max="11275" width="3.6640625" customWidth="1"/>
    <col min="11521" max="11521" width="3.6640625" customWidth="1"/>
    <col min="11522" max="11524" width="15.6640625" customWidth="1"/>
    <col min="11525" max="11525" width="3.6640625" customWidth="1"/>
    <col min="11526" max="11526" width="40.88671875" customWidth="1"/>
    <col min="11527" max="11527" width="17.109375" customWidth="1"/>
    <col min="11528" max="11530" width="15.6640625" customWidth="1"/>
    <col min="11531" max="11531" width="3.6640625" customWidth="1"/>
    <col min="11777" max="11777" width="3.6640625" customWidth="1"/>
    <col min="11778" max="11780" width="15.6640625" customWidth="1"/>
    <col min="11781" max="11781" width="3.6640625" customWidth="1"/>
    <col min="11782" max="11782" width="40.88671875" customWidth="1"/>
    <col min="11783" max="11783" width="17.109375" customWidth="1"/>
    <col min="11784" max="11786" width="15.6640625" customWidth="1"/>
    <col min="11787" max="11787" width="3.6640625" customWidth="1"/>
    <col min="12033" max="12033" width="3.6640625" customWidth="1"/>
    <col min="12034" max="12036" width="15.6640625" customWidth="1"/>
    <col min="12037" max="12037" width="3.6640625" customWidth="1"/>
    <col min="12038" max="12038" width="40.88671875" customWidth="1"/>
    <col min="12039" max="12039" width="17.109375" customWidth="1"/>
    <col min="12040" max="12042" width="15.6640625" customWidth="1"/>
    <col min="12043" max="12043" width="3.6640625" customWidth="1"/>
    <col min="12289" max="12289" width="3.6640625" customWidth="1"/>
    <col min="12290" max="12292" width="15.6640625" customWidth="1"/>
    <col min="12293" max="12293" width="3.6640625" customWidth="1"/>
    <col min="12294" max="12294" width="40.88671875" customWidth="1"/>
    <col min="12295" max="12295" width="17.109375" customWidth="1"/>
    <col min="12296" max="12298" width="15.6640625" customWidth="1"/>
    <col min="12299" max="12299" width="3.6640625" customWidth="1"/>
    <col min="12545" max="12545" width="3.6640625" customWidth="1"/>
    <col min="12546" max="12548" width="15.6640625" customWidth="1"/>
    <col min="12549" max="12549" width="3.6640625" customWidth="1"/>
    <col min="12550" max="12550" width="40.88671875" customWidth="1"/>
    <col min="12551" max="12551" width="17.109375" customWidth="1"/>
    <col min="12552" max="12554" width="15.6640625" customWidth="1"/>
    <col min="12555" max="12555" width="3.6640625" customWidth="1"/>
    <col min="12801" max="12801" width="3.6640625" customWidth="1"/>
    <col min="12802" max="12804" width="15.6640625" customWidth="1"/>
    <col min="12805" max="12805" width="3.6640625" customWidth="1"/>
    <col min="12806" max="12806" width="40.88671875" customWidth="1"/>
    <col min="12807" max="12807" width="17.109375" customWidth="1"/>
    <col min="12808" max="12810" width="15.6640625" customWidth="1"/>
    <col min="12811" max="12811" width="3.6640625" customWidth="1"/>
    <col min="13057" max="13057" width="3.6640625" customWidth="1"/>
    <col min="13058" max="13060" width="15.6640625" customWidth="1"/>
    <col min="13061" max="13061" width="3.6640625" customWidth="1"/>
    <col min="13062" max="13062" width="40.88671875" customWidth="1"/>
    <col min="13063" max="13063" width="17.109375" customWidth="1"/>
    <col min="13064" max="13066" width="15.6640625" customWidth="1"/>
    <col min="13067" max="13067" width="3.6640625" customWidth="1"/>
    <col min="13313" max="13313" width="3.6640625" customWidth="1"/>
    <col min="13314" max="13316" width="15.6640625" customWidth="1"/>
    <col min="13317" max="13317" width="3.6640625" customWidth="1"/>
    <col min="13318" max="13318" width="40.88671875" customWidth="1"/>
    <col min="13319" max="13319" width="17.109375" customWidth="1"/>
    <col min="13320" max="13322" width="15.6640625" customWidth="1"/>
    <col min="13323" max="13323" width="3.6640625" customWidth="1"/>
    <col min="13569" max="13569" width="3.6640625" customWidth="1"/>
    <col min="13570" max="13572" width="15.6640625" customWidth="1"/>
    <col min="13573" max="13573" width="3.6640625" customWidth="1"/>
    <col min="13574" max="13574" width="40.88671875" customWidth="1"/>
    <col min="13575" max="13575" width="17.109375" customWidth="1"/>
    <col min="13576" max="13578" width="15.6640625" customWidth="1"/>
    <col min="13579" max="13579" width="3.6640625" customWidth="1"/>
    <col min="13825" max="13825" width="3.6640625" customWidth="1"/>
    <col min="13826" max="13828" width="15.6640625" customWidth="1"/>
    <col min="13829" max="13829" width="3.6640625" customWidth="1"/>
    <col min="13830" max="13830" width="40.88671875" customWidth="1"/>
    <col min="13831" max="13831" width="17.109375" customWidth="1"/>
    <col min="13832" max="13834" width="15.6640625" customWidth="1"/>
    <col min="13835" max="13835" width="3.6640625" customWidth="1"/>
    <col min="14081" max="14081" width="3.6640625" customWidth="1"/>
    <col min="14082" max="14084" width="15.6640625" customWidth="1"/>
    <col min="14085" max="14085" width="3.6640625" customWidth="1"/>
    <col min="14086" max="14086" width="40.88671875" customWidth="1"/>
    <col min="14087" max="14087" width="17.109375" customWidth="1"/>
    <col min="14088" max="14090" width="15.6640625" customWidth="1"/>
    <col min="14091" max="14091" width="3.6640625" customWidth="1"/>
    <col min="14337" max="14337" width="3.6640625" customWidth="1"/>
    <col min="14338" max="14340" width="15.6640625" customWidth="1"/>
    <col min="14341" max="14341" width="3.6640625" customWidth="1"/>
    <col min="14342" max="14342" width="40.88671875" customWidth="1"/>
    <col min="14343" max="14343" width="17.109375" customWidth="1"/>
    <col min="14344" max="14346" width="15.6640625" customWidth="1"/>
    <col min="14347" max="14347" width="3.6640625" customWidth="1"/>
    <col min="14593" max="14593" width="3.6640625" customWidth="1"/>
    <col min="14594" max="14596" width="15.6640625" customWidth="1"/>
    <col min="14597" max="14597" width="3.6640625" customWidth="1"/>
    <col min="14598" max="14598" width="40.88671875" customWidth="1"/>
    <col min="14599" max="14599" width="17.109375" customWidth="1"/>
    <col min="14600" max="14602" width="15.6640625" customWidth="1"/>
    <col min="14603" max="14603" width="3.6640625" customWidth="1"/>
    <col min="14849" max="14849" width="3.6640625" customWidth="1"/>
    <col min="14850" max="14852" width="15.6640625" customWidth="1"/>
    <col min="14853" max="14853" width="3.6640625" customWidth="1"/>
    <col min="14854" max="14854" width="40.88671875" customWidth="1"/>
    <col min="14855" max="14855" width="17.109375" customWidth="1"/>
    <col min="14856" max="14858" width="15.6640625" customWidth="1"/>
    <col min="14859" max="14859" width="3.6640625" customWidth="1"/>
    <col min="15105" max="15105" width="3.6640625" customWidth="1"/>
    <col min="15106" max="15108" width="15.6640625" customWidth="1"/>
    <col min="15109" max="15109" width="3.6640625" customWidth="1"/>
    <col min="15110" max="15110" width="40.88671875" customWidth="1"/>
    <col min="15111" max="15111" width="17.109375" customWidth="1"/>
    <col min="15112" max="15114" width="15.6640625" customWidth="1"/>
    <col min="15115" max="15115" width="3.6640625" customWidth="1"/>
    <col min="15361" max="15361" width="3.6640625" customWidth="1"/>
    <col min="15362" max="15364" width="15.6640625" customWidth="1"/>
    <col min="15365" max="15365" width="3.6640625" customWidth="1"/>
    <col min="15366" max="15366" width="40.88671875" customWidth="1"/>
    <col min="15367" max="15367" width="17.109375" customWidth="1"/>
    <col min="15368" max="15370" width="15.6640625" customWidth="1"/>
    <col min="15371" max="15371" width="3.6640625" customWidth="1"/>
    <col min="15617" max="15617" width="3.6640625" customWidth="1"/>
    <col min="15618" max="15620" width="15.6640625" customWidth="1"/>
    <col min="15621" max="15621" width="3.6640625" customWidth="1"/>
    <col min="15622" max="15622" width="40.88671875" customWidth="1"/>
    <col min="15623" max="15623" width="17.109375" customWidth="1"/>
    <col min="15624" max="15626" width="15.6640625" customWidth="1"/>
    <col min="15627" max="15627" width="3.6640625" customWidth="1"/>
    <col min="15873" max="15873" width="3.6640625" customWidth="1"/>
    <col min="15874" max="15876" width="15.6640625" customWidth="1"/>
    <col min="15877" max="15877" width="3.6640625" customWidth="1"/>
    <col min="15878" max="15878" width="40.88671875" customWidth="1"/>
    <col min="15879" max="15879" width="17.109375" customWidth="1"/>
    <col min="15880" max="15882" width="15.6640625" customWidth="1"/>
    <col min="15883" max="15883" width="3.6640625" customWidth="1"/>
    <col min="16129" max="16129" width="3.6640625" customWidth="1"/>
    <col min="16130" max="16132" width="15.6640625" customWidth="1"/>
    <col min="16133" max="16133" width="3.6640625" customWidth="1"/>
    <col min="16134" max="16134" width="40.88671875" customWidth="1"/>
    <col min="16135" max="16135" width="17.109375" customWidth="1"/>
    <col min="16136" max="16138" width="15.6640625" customWidth="1"/>
    <col min="16139" max="16139" width="3.6640625" customWidth="1"/>
  </cols>
  <sheetData>
    <row r="1" spans="1:11" x14ac:dyDescent="0.3">
      <c r="E1" s="215"/>
    </row>
    <row r="2" spans="1:11" x14ac:dyDescent="0.3">
      <c r="A2" s="218"/>
      <c r="B2" s="494" t="s">
        <v>0</v>
      </c>
      <c r="C2" s="495"/>
      <c r="D2" s="496"/>
      <c r="E2" s="219"/>
      <c r="F2" s="497" t="s">
        <v>27</v>
      </c>
      <c r="G2" s="220"/>
      <c r="H2" s="499" t="s">
        <v>263</v>
      </c>
      <c r="I2" s="500"/>
      <c r="J2" s="501"/>
      <c r="K2" s="18"/>
    </row>
    <row r="3" spans="1:11" x14ac:dyDescent="0.3">
      <c r="A3" s="221"/>
      <c r="B3" s="499" t="s">
        <v>1</v>
      </c>
      <c r="C3" s="501"/>
      <c r="D3" s="22" t="s">
        <v>2</v>
      </c>
      <c r="E3" s="224"/>
      <c r="F3" s="498"/>
      <c r="G3" s="225"/>
      <c r="H3" s="24"/>
      <c r="I3" s="25"/>
      <c r="J3" s="25"/>
      <c r="K3" s="26"/>
    </row>
    <row r="4" spans="1:11" x14ac:dyDescent="0.3">
      <c r="A4" s="226"/>
      <c r="B4" s="27" t="s">
        <v>4</v>
      </c>
      <c r="C4" s="28" t="s">
        <v>5</v>
      </c>
      <c r="D4" s="29" t="s">
        <v>6</v>
      </c>
      <c r="E4" s="224"/>
      <c r="F4" s="498"/>
      <c r="G4" s="36" t="s">
        <v>8</v>
      </c>
      <c r="H4" s="29" t="s">
        <v>9</v>
      </c>
      <c r="I4" s="31" t="s">
        <v>10</v>
      </c>
      <c r="J4" s="31" t="s">
        <v>11</v>
      </c>
      <c r="K4" s="26"/>
    </row>
    <row r="5" spans="1:11" x14ac:dyDescent="0.3">
      <c r="A5" s="227"/>
      <c r="B5" s="228" t="s">
        <v>12</v>
      </c>
      <c r="C5" s="228" t="s">
        <v>267</v>
      </c>
      <c r="D5" s="228" t="s">
        <v>262</v>
      </c>
      <c r="E5" s="33"/>
      <c r="F5" s="34"/>
      <c r="G5" s="229" t="s">
        <v>264</v>
      </c>
      <c r="H5" s="228" t="s">
        <v>14</v>
      </c>
      <c r="I5" s="230" t="s">
        <v>15</v>
      </c>
      <c r="J5" s="231" t="s">
        <v>16</v>
      </c>
      <c r="K5" s="26"/>
    </row>
    <row r="6" spans="1:11" x14ac:dyDescent="0.3">
      <c r="A6" s="116">
        <v>1</v>
      </c>
      <c r="B6" s="341">
        <v>-18820</v>
      </c>
      <c r="C6" s="341">
        <v>-11845</v>
      </c>
      <c r="D6" s="343">
        <v>5540</v>
      </c>
      <c r="E6" s="116">
        <v>1</v>
      </c>
      <c r="F6" s="46" t="s">
        <v>18</v>
      </c>
      <c r="G6" s="342">
        <v>-2834</v>
      </c>
      <c r="H6" s="433">
        <v>-50235</v>
      </c>
      <c r="I6" s="433">
        <v>-31188</v>
      </c>
      <c r="J6" s="433">
        <v>-31188</v>
      </c>
      <c r="K6" s="116">
        <v>1</v>
      </c>
    </row>
    <row r="7" spans="1:11" s="59" customFormat="1" x14ac:dyDescent="0.3">
      <c r="A7" s="116">
        <v>2</v>
      </c>
      <c r="B7" s="341">
        <v>0</v>
      </c>
      <c r="C7" s="341"/>
      <c r="D7" s="341">
        <v>150</v>
      </c>
      <c r="E7" s="116">
        <v>2</v>
      </c>
      <c r="F7" s="46" t="s">
        <v>137</v>
      </c>
      <c r="G7" s="428">
        <v>0</v>
      </c>
      <c r="H7" s="433">
        <v>150</v>
      </c>
      <c r="I7" s="341">
        <v>150</v>
      </c>
      <c r="J7" s="341">
        <v>150</v>
      </c>
      <c r="K7" s="116">
        <v>2</v>
      </c>
    </row>
    <row r="8" spans="1:11" s="59" customFormat="1" x14ac:dyDescent="0.3">
      <c r="A8" s="116">
        <v>3</v>
      </c>
      <c r="B8" s="341">
        <v>5305.5</v>
      </c>
      <c r="C8" s="341">
        <v>4895</v>
      </c>
      <c r="D8" s="341">
        <v>4500</v>
      </c>
      <c r="E8" s="116">
        <v>3</v>
      </c>
      <c r="F8" s="125" t="s">
        <v>203</v>
      </c>
      <c r="G8" s="428">
        <v>4992</v>
      </c>
      <c r="H8" s="433">
        <v>4975</v>
      </c>
      <c r="I8" s="341">
        <v>4975</v>
      </c>
      <c r="J8" s="341">
        <v>4975</v>
      </c>
      <c r="K8" s="116">
        <v>3</v>
      </c>
    </row>
    <row r="9" spans="1:11" s="59" customFormat="1" x14ac:dyDescent="0.3">
      <c r="A9" s="116">
        <v>4</v>
      </c>
      <c r="B9" s="122">
        <v>1808</v>
      </c>
      <c r="C9" s="122">
        <v>2045</v>
      </c>
      <c r="D9" s="122">
        <v>1600</v>
      </c>
      <c r="E9" s="116">
        <v>4</v>
      </c>
      <c r="F9" s="122" t="s">
        <v>335</v>
      </c>
      <c r="G9" s="430">
        <v>409</v>
      </c>
      <c r="H9" s="461">
        <v>2863</v>
      </c>
      <c r="I9" s="122">
        <v>2863</v>
      </c>
      <c r="J9" s="122">
        <v>2863</v>
      </c>
      <c r="K9" s="116">
        <v>4</v>
      </c>
    </row>
    <row r="10" spans="1:11" s="59" customFormat="1" x14ac:dyDescent="0.3">
      <c r="A10" s="116">
        <v>5</v>
      </c>
      <c r="B10" s="341">
        <v>226762</v>
      </c>
      <c r="C10" s="341">
        <v>244815</v>
      </c>
      <c r="D10" s="341">
        <v>250900</v>
      </c>
      <c r="E10" s="116">
        <v>5</v>
      </c>
      <c r="F10" s="125" t="s">
        <v>326</v>
      </c>
      <c r="G10" s="428">
        <v>243558</v>
      </c>
      <c r="H10" s="433">
        <v>264476</v>
      </c>
      <c r="I10" s="341">
        <v>264476</v>
      </c>
      <c r="J10" s="341">
        <v>264476</v>
      </c>
      <c r="K10" s="116">
        <v>5</v>
      </c>
    </row>
    <row r="11" spans="1:11" s="138" customFormat="1" x14ac:dyDescent="0.3">
      <c r="A11" s="39">
        <v>6</v>
      </c>
      <c r="B11" s="343">
        <v>0</v>
      </c>
      <c r="C11" s="343">
        <v>0</v>
      </c>
      <c r="D11" s="343">
        <v>0</v>
      </c>
      <c r="E11" s="39">
        <v>6</v>
      </c>
      <c r="F11" s="249" t="s">
        <v>167</v>
      </c>
      <c r="G11" s="423">
        <v>0</v>
      </c>
      <c r="H11" s="433">
        <v>0</v>
      </c>
      <c r="I11" s="343"/>
      <c r="J11" s="343"/>
      <c r="K11" s="39">
        <v>6</v>
      </c>
    </row>
    <row r="12" spans="1:11" s="138" customFormat="1" x14ac:dyDescent="0.3">
      <c r="A12" s="116">
        <v>7</v>
      </c>
      <c r="B12" s="343">
        <v>0</v>
      </c>
      <c r="C12" s="343">
        <v>0</v>
      </c>
      <c r="D12" s="341">
        <v>4050</v>
      </c>
      <c r="E12" s="116">
        <v>7</v>
      </c>
      <c r="F12" s="251" t="s">
        <v>168</v>
      </c>
      <c r="G12" s="423">
        <v>4050</v>
      </c>
      <c r="H12" s="433">
        <v>8100</v>
      </c>
      <c r="I12" s="341">
        <v>8000</v>
      </c>
      <c r="J12" s="341">
        <v>8000</v>
      </c>
      <c r="K12" s="116">
        <v>7</v>
      </c>
    </row>
    <row r="13" spans="1:11" s="59" customFormat="1" x14ac:dyDescent="0.3">
      <c r="A13" s="39">
        <v>8</v>
      </c>
      <c r="B13" s="341">
        <v>15745</v>
      </c>
      <c r="C13" s="341">
        <v>15745</v>
      </c>
      <c r="D13" s="341">
        <v>15745</v>
      </c>
      <c r="E13" s="39">
        <v>8</v>
      </c>
      <c r="F13" s="251" t="s">
        <v>204</v>
      </c>
      <c r="G13" s="423">
        <v>15745</v>
      </c>
      <c r="H13" s="433">
        <v>15745</v>
      </c>
      <c r="I13" s="341">
        <v>15745</v>
      </c>
      <c r="J13" s="341">
        <v>15745</v>
      </c>
      <c r="K13" s="39">
        <v>8</v>
      </c>
    </row>
    <row r="14" spans="1:11" s="425" customFormat="1" x14ac:dyDescent="0.3">
      <c r="A14" s="424">
        <v>9</v>
      </c>
      <c r="B14" s="433">
        <v>0</v>
      </c>
      <c r="C14" s="433">
        <v>0</v>
      </c>
      <c r="D14" s="433">
        <v>25000</v>
      </c>
      <c r="E14" s="424">
        <v>9</v>
      </c>
      <c r="F14" s="477" t="s">
        <v>205</v>
      </c>
      <c r="G14" s="423">
        <v>19292</v>
      </c>
      <c r="H14" s="433">
        <v>25000</v>
      </c>
      <c r="I14" s="433">
        <v>30996</v>
      </c>
      <c r="J14" s="433">
        <v>30996</v>
      </c>
      <c r="K14" s="424">
        <v>9</v>
      </c>
    </row>
    <row r="15" spans="1:11" s="59" customFormat="1" x14ac:dyDescent="0.3">
      <c r="A15" s="39">
        <v>10</v>
      </c>
      <c r="B15" s="341">
        <v>335</v>
      </c>
      <c r="C15" s="341">
        <v>210</v>
      </c>
      <c r="D15" s="341">
        <v>200</v>
      </c>
      <c r="E15" s="39">
        <v>10</v>
      </c>
      <c r="F15" s="125" t="s">
        <v>206</v>
      </c>
      <c r="G15" s="428">
        <v>105</v>
      </c>
      <c r="H15" s="433">
        <v>200</v>
      </c>
      <c r="I15" s="341">
        <v>200</v>
      </c>
      <c r="J15" s="341">
        <v>200</v>
      </c>
      <c r="K15" s="39">
        <v>10</v>
      </c>
    </row>
    <row r="16" spans="1:11" s="59" customFormat="1" x14ac:dyDescent="0.3">
      <c r="A16" s="116">
        <v>11</v>
      </c>
      <c r="B16" s="344">
        <f>SUM(B6:B15)</f>
        <v>231135.5</v>
      </c>
      <c r="C16" s="344">
        <f>SUM(C6:C15)</f>
        <v>255865</v>
      </c>
      <c r="D16" s="344">
        <f>SUM(D6:D15)</f>
        <v>307685</v>
      </c>
      <c r="E16" s="116">
        <v>11</v>
      </c>
      <c r="F16" s="133" t="s">
        <v>21</v>
      </c>
      <c r="G16" s="160">
        <f>SUM(G6:G15)</f>
        <v>285317</v>
      </c>
      <c r="H16" s="478">
        <f>SUM(H6:H15)</f>
        <v>271274</v>
      </c>
      <c r="I16" s="478">
        <f>SUM(I6:I15)</f>
        <v>296217</v>
      </c>
      <c r="J16" s="478">
        <f>SUM(J6:J15)</f>
        <v>296217</v>
      </c>
      <c r="K16" s="116">
        <v>11</v>
      </c>
    </row>
    <row r="17" spans="5:5" x14ac:dyDescent="0.3">
      <c r="E17" s="66"/>
    </row>
    <row r="18" spans="5:5" x14ac:dyDescent="0.3">
      <c r="E18" s="66"/>
    </row>
    <row r="19" spans="5:5" x14ac:dyDescent="0.3">
      <c r="E19" s="66"/>
    </row>
    <row r="20" spans="5:5" x14ac:dyDescent="0.3">
      <c r="E20" s="66"/>
    </row>
    <row r="21" spans="5:5" x14ac:dyDescent="0.3">
      <c r="E21" s="66"/>
    </row>
    <row r="22" spans="5:5" x14ac:dyDescent="0.3">
      <c r="E22" s="66"/>
    </row>
  </sheetData>
  <mergeCells count="4">
    <mergeCell ref="B2:D2"/>
    <mergeCell ref="F2:F4"/>
    <mergeCell ref="H2:J2"/>
    <mergeCell ref="B3:C3"/>
  </mergeCells>
  <pageMargins left="0.7" right="0.7" top="0.75" bottom="0.75" header="0.3" footer="0.3"/>
  <pageSetup scale="75" orientation="landscape" r:id="rId1"/>
  <headerFooter>
    <oddHeader>&amp;CRESOURCES
SEWER&amp;RCITY OF LOWELL
(Municipal Corporation)</oddHeader>
    <oddFooter>&amp;CForm LB 20 - Sewer&amp;RPage 13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"/>
  <sheetViews>
    <sheetView topLeftCell="B1" zoomScaleNormal="100" workbookViewId="0">
      <selection activeCell="J7" sqref="J7:J47"/>
    </sheetView>
  </sheetViews>
  <sheetFormatPr defaultRowHeight="14.4" x14ac:dyDescent="0.3"/>
  <cols>
    <col min="1" max="1" width="3.6640625" customWidth="1"/>
    <col min="2" max="4" width="15.6640625" customWidth="1"/>
    <col min="5" max="5" width="3.6640625" style="10" customWidth="1"/>
    <col min="6" max="6" width="35.6640625" customWidth="1"/>
    <col min="7" max="7" width="16.6640625" style="180" customWidth="1"/>
    <col min="8" max="10" width="15.6640625" customWidth="1"/>
    <col min="11" max="11" width="3.6640625" customWidth="1"/>
    <col min="257" max="257" width="3.6640625" customWidth="1"/>
    <col min="258" max="260" width="15.6640625" customWidth="1"/>
    <col min="261" max="261" width="3.6640625" customWidth="1"/>
    <col min="262" max="262" width="35.6640625" customWidth="1"/>
    <col min="263" max="263" width="16.6640625" customWidth="1"/>
    <col min="264" max="266" width="15.6640625" customWidth="1"/>
    <col min="267" max="267" width="3.6640625" customWidth="1"/>
    <col min="513" max="513" width="3.6640625" customWidth="1"/>
    <col min="514" max="516" width="15.6640625" customWidth="1"/>
    <col min="517" max="517" width="3.6640625" customWidth="1"/>
    <col min="518" max="518" width="35.6640625" customWidth="1"/>
    <col min="519" max="519" width="16.6640625" customWidth="1"/>
    <col min="520" max="522" width="15.6640625" customWidth="1"/>
    <col min="523" max="523" width="3.6640625" customWidth="1"/>
    <col min="769" max="769" width="3.6640625" customWidth="1"/>
    <col min="770" max="772" width="15.6640625" customWidth="1"/>
    <col min="773" max="773" width="3.6640625" customWidth="1"/>
    <col min="774" max="774" width="35.6640625" customWidth="1"/>
    <col min="775" max="775" width="16.6640625" customWidth="1"/>
    <col min="776" max="778" width="15.6640625" customWidth="1"/>
    <col min="779" max="779" width="3.6640625" customWidth="1"/>
    <col min="1025" max="1025" width="3.6640625" customWidth="1"/>
    <col min="1026" max="1028" width="15.6640625" customWidth="1"/>
    <col min="1029" max="1029" width="3.6640625" customWidth="1"/>
    <col min="1030" max="1030" width="35.6640625" customWidth="1"/>
    <col min="1031" max="1031" width="16.6640625" customWidth="1"/>
    <col min="1032" max="1034" width="15.6640625" customWidth="1"/>
    <col min="1035" max="1035" width="3.6640625" customWidth="1"/>
    <col min="1281" max="1281" width="3.6640625" customWidth="1"/>
    <col min="1282" max="1284" width="15.6640625" customWidth="1"/>
    <col min="1285" max="1285" width="3.6640625" customWidth="1"/>
    <col min="1286" max="1286" width="35.6640625" customWidth="1"/>
    <col min="1287" max="1287" width="16.6640625" customWidth="1"/>
    <col min="1288" max="1290" width="15.6640625" customWidth="1"/>
    <col min="1291" max="1291" width="3.6640625" customWidth="1"/>
    <col min="1537" max="1537" width="3.6640625" customWidth="1"/>
    <col min="1538" max="1540" width="15.6640625" customWidth="1"/>
    <col min="1541" max="1541" width="3.6640625" customWidth="1"/>
    <col min="1542" max="1542" width="35.6640625" customWidth="1"/>
    <col min="1543" max="1543" width="16.6640625" customWidth="1"/>
    <col min="1544" max="1546" width="15.6640625" customWidth="1"/>
    <col min="1547" max="1547" width="3.6640625" customWidth="1"/>
    <col min="1793" max="1793" width="3.6640625" customWidth="1"/>
    <col min="1794" max="1796" width="15.6640625" customWidth="1"/>
    <col min="1797" max="1797" width="3.6640625" customWidth="1"/>
    <col min="1798" max="1798" width="35.6640625" customWidth="1"/>
    <col min="1799" max="1799" width="16.6640625" customWidth="1"/>
    <col min="1800" max="1802" width="15.6640625" customWidth="1"/>
    <col min="1803" max="1803" width="3.6640625" customWidth="1"/>
    <col min="2049" max="2049" width="3.6640625" customWidth="1"/>
    <col min="2050" max="2052" width="15.6640625" customWidth="1"/>
    <col min="2053" max="2053" width="3.6640625" customWidth="1"/>
    <col min="2054" max="2054" width="35.6640625" customWidth="1"/>
    <col min="2055" max="2055" width="16.6640625" customWidth="1"/>
    <col min="2056" max="2058" width="15.6640625" customWidth="1"/>
    <col min="2059" max="2059" width="3.6640625" customWidth="1"/>
    <col min="2305" max="2305" width="3.6640625" customWidth="1"/>
    <col min="2306" max="2308" width="15.6640625" customWidth="1"/>
    <col min="2309" max="2309" width="3.6640625" customWidth="1"/>
    <col min="2310" max="2310" width="35.6640625" customWidth="1"/>
    <col min="2311" max="2311" width="16.6640625" customWidth="1"/>
    <col min="2312" max="2314" width="15.6640625" customWidth="1"/>
    <col min="2315" max="2315" width="3.6640625" customWidth="1"/>
    <col min="2561" max="2561" width="3.6640625" customWidth="1"/>
    <col min="2562" max="2564" width="15.6640625" customWidth="1"/>
    <col min="2565" max="2565" width="3.6640625" customWidth="1"/>
    <col min="2566" max="2566" width="35.6640625" customWidth="1"/>
    <col min="2567" max="2567" width="16.6640625" customWidth="1"/>
    <col min="2568" max="2570" width="15.6640625" customWidth="1"/>
    <col min="2571" max="2571" width="3.6640625" customWidth="1"/>
    <col min="2817" max="2817" width="3.6640625" customWidth="1"/>
    <col min="2818" max="2820" width="15.6640625" customWidth="1"/>
    <col min="2821" max="2821" width="3.6640625" customWidth="1"/>
    <col min="2822" max="2822" width="35.6640625" customWidth="1"/>
    <col min="2823" max="2823" width="16.6640625" customWidth="1"/>
    <col min="2824" max="2826" width="15.6640625" customWidth="1"/>
    <col min="2827" max="2827" width="3.6640625" customWidth="1"/>
    <col min="3073" max="3073" width="3.6640625" customWidth="1"/>
    <col min="3074" max="3076" width="15.6640625" customWidth="1"/>
    <col min="3077" max="3077" width="3.6640625" customWidth="1"/>
    <col min="3078" max="3078" width="35.6640625" customWidth="1"/>
    <col min="3079" max="3079" width="16.6640625" customWidth="1"/>
    <col min="3080" max="3082" width="15.6640625" customWidth="1"/>
    <col min="3083" max="3083" width="3.6640625" customWidth="1"/>
    <col min="3329" max="3329" width="3.6640625" customWidth="1"/>
    <col min="3330" max="3332" width="15.6640625" customWidth="1"/>
    <col min="3333" max="3333" width="3.6640625" customWidth="1"/>
    <col min="3334" max="3334" width="35.6640625" customWidth="1"/>
    <col min="3335" max="3335" width="16.6640625" customWidth="1"/>
    <col min="3336" max="3338" width="15.6640625" customWidth="1"/>
    <col min="3339" max="3339" width="3.6640625" customWidth="1"/>
    <col min="3585" max="3585" width="3.6640625" customWidth="1"/>
    <col min="3586" max="3588" width="15.6640625" customWidth="1"/>
    <col min="3589" max="3589" width="3.6640625" customWidth="1"/>
    <col min="3590" max="3590" width="35.6640625" customWidth="1"/>
    <col min="3591" max="3591" width="16.6640625" customWidth="1"/>
    <col min="3592" max="3594" width="15.6640625" customWidth="1"/>
    <col min="3595" max="3595" width="3.6640625" customWidth="1"/>
    <col min="3841" max="3841" width="3.6640625" customWidth="1"/>
    <col min="3842" max="3844" width="15.6640625" customWidth="1"/>
    <col min="3845" max="3845" width="3.6640625" customWidth="1"/>
    <col min="3846" max="3846" width="35.6640625" customWidth="1"/>
    <col min="3847" max="3847" width="16.6640625" customWidth="1"/>
    <col min="3848" max="3850" width="15.6640625" customWidth="1"/>
    <col min="3851" max="3851" width="3.6640625" customWidth="1"/>
    <col min="4097" max="4097" width="3.6640625" customWidth="1"/>
    <col min="4098" max="4100" width="15.6640625" customWidth="1"/>
    <col min="4101" max="4101" width="3.6640625" customWidth="1"/>
    <col min="4102" max="4102" width="35.6640625" customWidth="1"/>
    <col min="4103" max="4103" width="16.6640625" customWidth="1"/>
    <col min="4104" max="4106" width="15.6640625" customWidth="1"/>
    <col min="4107" max="4107" width="3.6640625" customWidth="1"/>
    <col min="4353" max="4353" width="3.6640625" customWidth="1"/>
    <col min="4354" max="4356" width="15.6640625" customWidth="1"/>
    <col min="4357" max="4357" width="3.6640625" customWidth="1"/>
    <col min="4358" max="4358" width="35.6640625" customWidth="1"/>
    <col min="4359" max="4359" width="16.6640625" customWidth="1"/>
    <col min="4360" max="4362" width="15.6640625" customWidth="1"/>
    <col min="4363" max="4363" width="3.6640625" customWidth="1"/>
    <col min="4609" max="4609" width="3.6640625" customWidth="1"/>
    <col min="4610" max="4612" width="15.6640625" customWidth="1"/>
    <col min="4613" max="4613" width="3.6640625" customWidth="1"/>
    <col min="4614" max="4614" width="35.6640625" customWidth="1"/>
    <col min="4615" max="4615" width="16.6640625" customWidth="1"/>
    <col min="4616" max="4618" width="15.6640625" customWidth="1"/>
    <col min="4619" max="4619" width="3.6640625" customWidth="1"/>
    <col min="4865" max="4865" width="3.6640625" customWidth="1"/>
    <col min="4866" max="4868" width="15.6640625" customWidth="1"/>
    <col min="4869" max="4869" width="3.6640625" customWidth="1"/>
    <col min="4870" max="4870" width="35.6640625" customWidth="1"/>
    <col min="4871" max="4871" width="16.6640625" customWidth="1"/>
    <col min="4872" max="4874" width="15.6640625" customWidth="1"/>
    <col min="4875" max="4875" width="3.6640625" customWidth="1"/>
    <col min="5121" max="5121" width="3.6640625" customWidth="1"/>
    <col min="5122" max="5124" width="15.6640625" customWidth="1"/>
    <col min="5125" max="5125" width="3.6640625" customWidth="1"/>
    <col min="5126" max="5126" width="35.6640625" customWidth="1"/>
    <col min="5127" max="5127" width="16.6640625" customWidth="1"/>
    <col min="5128" max="5130" width="15.6640625" customWidth="1"/>
    <col min="5131" max="5131" width="3.6640625" customWidth="1"/>
    <col min="5377" max="5377" width="3.6640625" customWidth="1"/>
    <col min="5378" max="5380" width="15.6640625" customWidth="1"/>
    <col min="5381" max="5381" width="3.6640625" customWidth="1"/>
    <col min="5382" max="5382" width="35.6640625" customWidth="1"/>
    <col min="5383" max="5383" width="16.6640625" customWidth="1"/>
    <col min="5384" max="5386" width="15.6640625" customWidth="1"/>
    <col min="5387" max="5387" width="3.6640625" customWidth="1"/>
    <col min="5633" max="5633" width="3.6640625" customWidth="1"/>
    <col min="5634" max="5636" width="15.6640625" customWidth="1"/>
    <col min="5637" max="5637" width="3.6640625" customWidth="1"/>
    <col min="5638" max="5638" width="35.6640625" customWidth="1"/>
    <col min="5639" max="5639" width="16.6640625" customWidth="1"/>
    <col min="5640" max="5642" width="15.6640625" customWidth="1"/>
    <col min="5643" max="5643" width="3.6640625" customWidth="1"/>
    <col min="5889" max="5889" width="3.6640625" customWidth="1"/>
    <col min="5890" max="5892" width="15.6640625" customWidth="1"/>
    <col min="5893" max="5893" width="3.6640625" customWidth="1"/>
    <col min="5894" max="5894" width="35.6640625" customWidth="1"/>
    <col min="5895" max="5895" width="16.6640625" customWidth="1"/>
    <col min="5896" max="5898" width="15.6640625" customWidth="1"/>
    <col min="5899" max="5899" width="3.6640625" customWidth="1"/>
    <col min="6145" max="6145" width="3.6640625" customWidth="1"/>
    <col min="6146" max="6148" width="15.6640625" customWidth="1"/>
    <col min="6149" max="6149" width="3.6640625" customWidth="1"/>
    <col min="6150" max="6150" width="35.6640625" customWidth="1"/>
    <col min="6151" max="6151" width="16.6640625" customWidth="1"/>
    <col min="6152" max="6154" width="15.6640625" customWidth="1"/>
    <col min="6155" max="6155" width="3.6640625" customWidth="1"/>
    <col min="6401" max="6401" width="3.6640625" customWidth="1"/>
    <col min="6402" max="6404" width="15.6640625" customWidth="1"/>
    <col min="6405" max="6405" width="3.6640625" customWidth="1"/>
    <col min="6406" max="6406" width="35.6640625" customWidth="1"/>
    <col min="6407" max="6407" width="16.6640625" customWidth="1"/>
    <col min="6408" max="6410" width="15.6640625" customWidth="1"/>
    <col min="6411" max="6411" width="3.6640625" customWidth="1"/>
    <col min="6657" max="6657" width="3.6640625" customWidth="1"/>
    <col min="6658" max="6660" width="15.6640625" customWidth="1"/>
    <col min="6661" max="6661" width="3.6640625" customWidth="1"/>
    <col min="6662" max="6662" width="35.6640625" customWidth="1"/>
    <col min="6663" max="6663" width="16.6640625" customWidth="1"/>
    <col min="6664" max="6666" width="15.6640625" customWidth="1"/>
    <col min="6667" max="6667" width="3.6640625" customWidth="1"/>
    <col min="6913" max="6913" width="3.6640625" customWidth="1"/>
    <col min="6914" max="6916" width="15.6640625" customWidth="1"/>
    <col min="6917" max="6917" width="3.6640625" customWidth="1"/>
    <col min="6918" max="6918" width="35.6640625" customWidth="1"/>
    <col min="6919" max="6919" width="16.6640625" customWidth="1"/>
    <col min="6920" max="6922" width="15.6640625" customWidth="1"/>
    <col min="6923" max="6923" width="3.6640625" customWidth="1"/>
    <col min="7169" max="7169" width="3.6640625" customWidth="1"/>
    <col min="7170" max="7172" width="15.6640625" customWidth="1"/>
    <col min="7173" max="7173" width="3.6640625" customWidth="1"/>
    <col min="7174" max="7174" width="35.6640625" customWidth="1"/>
    <col min="7175" max="7175" width="16.6640625" customWidth="1"/>
    <col min="7176" max="7178" width="15.6640625" customWidth="1"/>
    <col min="7179" max="7179" width="3.6640625" customWidth="1"/>
    <col min="7425" max="7425" width="3.6640625" customWidth="1"/>
    <col min="7426" max="7428" width="15.6640625" customWidth="1"/>
    <col min="7429" max="7429" width="3.6640625" customWidth="1"/>
    <col min="7430" max="7430" width="35.6640625" customWidth="1"/>
    <col min="7431" max="7431" width="16.6640625" customWidth="1"/>
    <col min="7432" max="7434" width="15.6640625" customWidth="1"/>
    <col min="7435" max="7435" width="3.6640625" customWidth="1"/>
    <col min="7681" max="7681" width="3.6640625" customWidth="1"/>
    <col min="7682" max="7684" width="15.6640625" customWidth="1"/>
    <col min="7685" max="7685" width="3.6640625" customWidth="1"/>
    <col min="7686" max="7686" width="35.6640625" customWidth="1"/>
    <col min="7687" max="7687" width="16.6640625" customWidth="1"/>
    <col min="7688" max="7690" width="15.6640625" customWidth="1"/>
    <col min="7691" max="7691" width="3.6640625" customWidth="1"/>
    <col min="7937" max="7937" width="3.6640625" customWidth="1"/>
    <col min="7938" max="7940" width="15.6640625" customWidth="1"/>
    <col min="7941" max="7941" width="3.6640625" customWidth="1"/>
    <col min="7942" max="7942" width="35.6640625" customWidth="1"/>
    <col min="7943" max="7943" width="16.6640625" customWidth="1"/>
    <col min="7944" max="7946" width="15.6640625" customWidth="1"/>
    <col min="7947" max="7947" width="3.6640625" customWidth="1"/>
    <col min="8193" max="8193" width="3.6640625" customWidth="1"/>
    <col min="8194" max="8196" width="15.6640625" customWidth="1"/>
    <col min="8197" max="8197" width="3.6640625" customWidth="1"/>
    <col min="8198" max="8198" width="35.6640625" customWidth="1"/>
    <col min="8199" max="8199" width="16.6640625" customWidth="1"/>
    <col min="8200" max="8202" width="15.6640625" customWidth="1"/>
    <col min="8203" max="8203" width="3.6640625" customWidth="1"/>
    <col min="8449" max="8449" width="3.6640625" customWidth="1"/>
    <col min="8450" max="8452" width="15.6640625" customWidth="1"/>
    <col min="8453" max="8453" width="3.6640625" customWidth="1"/>
    <col min="8454" max="8454" width="35.6640625" customWidth="1"/>
    <col min="8455" max="8455" width="16.6640625" customWidth="1"/>
    <col min="8456" max="8458" width="15.6640625" customWidth="1"/>
    <col min="8459" max="8459" width="3.6640625" customWidth="1"/>
    <col min="8705" max="8705" width="3.6640625" customWidth="1"/>
    <col min="8706" max="8708" width="15.6640625" customWidth="1"/>
    <col min="8709" max="8709" width="3.6640625" customWidth="1"/>
    <col min="8710" max="8710" width="35.6640625" customWidth="1"/>
    <col min="8711" max="8711" width="16.6640625" customWidth="1"/>
    <col min="8712" max="8714" width="15.6640625" customWidth="1"/>
    <col min="8715" max="8715" width="3.6640625" customWidth="1"/>
    <col min="8961" max="8961" width="3.6640625" customWidth="1"/>
    <col min="8962" max="8964" width="15.6640625" customWidth="1"/>
    <col min="8965" max="8965" width="3.6640625" customWidth="1"/>
    <col min="8966" max="8966" width="35.6640625" customWidth="1"/>
    <col min="8967" max="8967" width="16.6640625" customWidth="1"/>
    <col min="8968" max="8970" width="15.6640625" customWidth="1"/>
    <col min="8971" max="8971" width="3.6640625" customWidth="1"/>
    <col min="9217" max="9217" width="3.6640625" customWidth="1"/>
    <col min="9218" max="9220" width="15.6640625" customWidth="1"/>
    <col min="9221" max="9221" width="3.6640625" customWidth="1"/>
    <col min="9222" max="9222" width="35.6640625" customWidth="1"/>
    <col min="9223" max="9223" width="16.6640625" customWidth="1"/>
    <col min="9224" max="9226" width="15.6640625" customWidth="1"/>
    <col min="9227" max="9227" width="3.6640625" customWidth="1"/>
    <col min="9473" max="9473" width="3.6640625" customWidth="1"/>
    <col min="9474" max="9476" width="15.6640625" customWidth="1"/>
    <col min="9477" max="9477" width="3.6640625" customWidth="1"/>
    <col min="9478" max="9478" width="35.6640625" customWidth="1"/>
    <col min="9479" max="9479" width="16.6640625" customWidth="1"/>
    <col min="9480" max="9482" width="15.6640625" customWidth="1"/>
    <col min="9483" max="9483" width="3.6640625" customWidth="1"/>
    <col min="9729" max="9729" width="3.6640625" customWidth="1"/>
    <col min="9730" max="9732" width="15.6640625" customWidth="1"/>
    <col min="9733" max="9733" width="3.6640625" customWidth="1"/>
    <col min="9734" max="9734" width="35.6640625" customWidth="1"/>
    <col min="9735" max="9735" width="16.6640625" customWidth="1"/>
    <col min="9736" max="9738" width="15.6640625" customWidth="1"/>
    <col min="9739" max="9739" width="3.6640625" customWidth="1"/>
    <col min="9985" max="9985" width="3.6640625" customWidth="1"/>
    <col min="9986" max="9988" width="15.6640625" customWidth="1"/>
    <col min="9989" max="9989" width="3.6640625" customWidth="1"/>
    <col min="9990" max="9990" width="35.6640625" customWidth="1"/>
    <col min="9991" max="9991" width="16.6640625" customWidth="1"/>
    <col min="9992" max="9994" width="15.6640625" customWidth="1"/>
    <col min="9995" max="9995" width="3.6640625" customWidth="1"/>
    <col min="10241" max="10241" width="3.6640625" customWidth="1"/>
    <col min="10242" max="10244" width="15.6640625" customWidth="1"/>
    <col min="10245" max="10245" width="3.6640625" customWidth="1"/>
    <col min="10246" max="10246" width="35.6640625" customWidth="1"/>
    <col min="10247" max="10247" width="16.6640625" customWidth="1"/>
    <col min="10248" max="10250" width="15.6640625" customWidth="1"/>
    <col min="10251" max="10251" width="3.6640625" customWidth="1"/>
    <col min="10497" max="10497" width="3.6640625" customWidth="1"/>
    <col min="10498" max="10500" width="15.6640625" customWidth="1"/>
    <col min="10501" max="10501" width="3.6640625" customWidth="1"/>
    <col min="10502" max="10502" width="35.6640625" customWidth="1"/>
    <col min="10503" max="10503" width="16.6640625" customWidth="1"/>
    <col min="10504" max="10506" width="15.6640625" customWidth="1"/>
    <col min="10507" max="10507" width="3.6640625" customWidth="1"/>
    <col min="10753" max="10753" width="3.6640625" customWidth="1"/>
    <col min="10754" max="10756" width="15.6640625" customWidth="1"/>
    <col min="10757" max="10757" width="3.6640625" customWidth="1"/>
    <col min="10758" max="10758" width="35.6640625" customWidth="1"/>
    <col min="10759" max="10759" width="16.6640625" customWidth="1"/>
    <col min="10760" max="10762" width="15.6640625" customWidth="1"/>
    <col min="10763" max="10763" width="3.6640625" customWidth="1"/>
    <col min="11009" max="11009" width="3.6640625" customWidth="1"/>
    <col min="11010" max="11012" width="15.6640625" customWidth="1"/>
    <col min="11013" max="11013" width="3.6640625" customWidth="1"/>
    <col min="11014" max="11014" width="35.6640625" customWidth="1"/>
    <col min="11015" max="11015" width="16.6640625" customWidth="1"/>
    <col min="11016" max="11018" width="15.6640625" customWidth="1"/>
    <col min="11019" max="11019" width="3.6640625" customWidth="1"/>
    <col min="11265" max="11265" width="3.6640625" customWidth="1"/>
    <col min="11266" max="11268" width="15.6640625" customWidth="1"/>
    <col min="11269" max="11269" width="3.6640625" customWidth="1"/>
    <col min="11270" max="11270" width="35.6640625" customWidth="1"/>
    <col min="11271" max="11271" width="16.6640625" customWidth="1"/>
    <col min="11272" max="11274" width="15.6640625" customWidth="1"/>
    <col min="11275" max="11275" width="3.6640625" customWidth="1"/>
    <col min="11521" max="11521" width="3.6640625" customWidth="1"/>
    <col min="11522" max="11524" width="15.6640625" customWidth="1"/>
    <col min="11525" max="11525" width="3.6640625" customWidth="1"/>
    <col min="11526" max="11526" width="35.6640625" customWidth="1"/>
    <col min="11527" max="11527" width="16.6640625" customWidth="1"/>
    <col min="11528" max="11530" width="15.6640625" customWidth="1"/>
    <col min="11531" max="11531" width="3.6640625" customWidth="1"/>
    <col min="11777" max="11777" width="3.6640625" customWidth="1"/>
    <col min="11778" max="11780" width="15.6640625" customWidth="1"/>
    <col min="11781" max="11781" width="3.6640625" customWidth="1"/>
    <col min="11782" max="11782" width="35.6640625" customWidth="1"/>
    <col min="11783" max="11783" width="16.6640625" customWidth="1"/>
    <col min="11784" max="11786" width="15.6640625" customWidth="1"/>
    <col min="11787" max="11787" width="3.6640625" customWidth="1"/>
    <col min="12033" max="12033" width="3.6640625" customWidth="1"/>
    <col min="12034" max="12036" width="15.6640625" customWidth="1"/>
    <col min="12037" max="12037" width="3.6640625" customWidth="1"/>
    <col min="12038" max="12038" width="35.6640625" customWidth="1"/>
    <col min="12039" max="12039" width="16.6640625" customWidth="1"/>
    <col min="12040" max="12042" width="15.6640625" customWidth="1"/>
    <col min="12043" max="12043" width="3.6640625" customWidth="1"/>
    <col min="12289" max="12289" width="3.6640625" customWidth="1"/>
    <col min="12290" max="12292" width="15.6640625" customWidth="1"/>
    <col min="12293" max="12293" width="3.6640625" customWidth="1"/>
    <col min="12294" max="12294" width="35.6640625" customWidth="1"/>
    <col min="12295" max="12295" width="16.6640625" customWidth="1"/>
    <col min="12296" max="12298" width="15.6640625" customWidth="1"/>
    <col min="12299" max="12299" width="3.6640625" customWidth="1"/>
    <col min="12545" max="12545" width="3.6640625" customWidth="1"/>
    <col min="12546" max="12548" width="15.6640625" customWidth="1"/>
    <col min="12549" max="12549" width="3.6640625" customWidth="1"/>
    <col min="12550" max="12550" width="35.6640625" customWidth="1"/>
    <col min="12551" max="12551" width="16.6640625" customWidth="1"/>
    <col min="12552" max="12554" width="15.6640625" customWidth="1"/>
    <col min="12555" max="12555" width="3.6640625" customWidth="1"/>
    <col min="12801" max="12801" width="3.6640625" customWidth="1"/>
    <col min="12802" max="12804" width="15.6640625" customWidth="1"/>
    <col min="12805" max="12805" width="3.6640625" customWidth="1"/>
    <col min="12806" max="12806" width="35.6640625" customWidth="1"/>
    <col min="12807" max="12807" width="16.6640625" customWidth="1"/>
    <col min="12808" max="12810" width="15.6640625" customWidth="1"/>
    <col min="12811" max="12811" width="3.6640625" customWidth="1"/>
    <col min="13057" max="13057" width="3.6640625" customWidth="1"/>
    <col min="13058" max="13060" width="15.6640625" customWidth="1"/>
    <col min="13061" max="13061" width="3.6640625" customWidth="1"/>
    <col min="13062" max="13062" width="35.6640625" customWidth="1"/>
    <col min="13063" max="13063" width="16.6640625" customWidth="1"/>
    <col min="13064" max="13066" width="15.6640625" customWidth="1"/>
    <col min="13067" max="13067" width="3.6640625" customWidth="1"/>
    <col min="13313" max="13313" width="3.6640625" customWidth="1"/>
    <col min="13314" max="13316" width="15.6640625" customWidth="1"/>
    <col min="13317" max="13317" width="3.6640625" customWidth="1"/>
    <col min="13318" max="13318" width="35.6640625" customWidth="1"/>
    <col min="13319" max="13319" width="16.6640625" customWidth="1"/>
    <col min="13320" max="13322" width="15.6640625" customWidth="1"/>
    <col min="13323" max="13323" width="3.6640625" customWidth="1"/>
    <col min="13569" max="13569" width="3.6640625" customWidth="1"/>
    <col min="13570" max="13572" width="15.6640625" customWidth="1"/>
    <col min="13573" max="13573" width="3.6640625" customWidth="1"/>
    <col min="13574" max="13574" width="35.6640625" customWidth="1"/>
    <col min="13575" max="13575" width="16.6640625" customWidth="1"/>
    <col min="13576" max="13578" width="15.6640625" customWidth="1"/>
    <col min="13579" max="13579" width="3.6640625" customWidth="1"/>
    <col min="13825" max="13825" width="3.6640625" customWidth="1"/>
    <col min="13826" max="13828" width="15.6640625" customWidth="1"/>
    <col min="13829" max="13829" width="3.6640625" customWidth="1"/>
    <col min="13830" max="13830" width="35.6640625" customWidth="1"/>
    <col min="13831" max="13831" width="16.6640625" customWidth="1"/>
    <col min="13832" max="13834" width="15.6640625" customWidth="1"/>
    <col min="13835" max="13835" width="3.6640625" customWidth="1"/>
    <col min="14081" max="14081" width="3.6640625" customWidth="1"/>
    <col min="14082" max="14084" width="15.6640625" customWidth="1"/>
    <col min="14085" max="14085" width="3.6640625" customWidth="1"/>
    <col min="14086" max="14086" width="35.6640625" customWidth="1"/>
    <col min="14087" max="14087" width="16.6640625" customWidth="1"/>
    <col min="14088" max="14090" width="15.6640625" customWidth="1"/>
    <col min="14091" max="14091" width="3.6640625" customWidth="1"/>
    <col min="14337" max="14337" width="3.6640625" customWidth="1"/>
    <col min="14338" max="14340" width="15.6640625" customWidth="1"/>
    <col min="14341" max="14341" width="3.6640625" customWidth="1"/>
    <col min="14342" max="14342" width="35.6640625" customWidth="1"/>
    <col min="14343" max="14343" width="16.6640625" customWidth="1"/>
    <col min="14344" max="14346" width="15.6640625" customWidth="1"/>
    <col min="14347" max="14347" width="3.6640625" customWidth="1"/>
    <col min="14593" max="14593" width="3.6640625" customWidth="1"/>
    <col min="14594" max="14596" width="15.6640625" customWidth="1"/>
    <col min="14597" max="14597" width="3.6640625" customWidth="1"/>
    <col min="14598" max="14598" width="35.6640625" customWidth="1"/>
    <col min="14599" max="14599" width="16.6640625" customWidth="1"/>
    <col min="14600" max="14602" width="15.6640625" customWidth="1"/>
    <col min="14603" max="14603" width="3.6640625" customWidth="1"/>
    <col min="14849" max="14849" width="3.6640625" customWidth="1"/>
    <col min="14850" max="14852" width="15.6640625" customWidth="1"/>
    <col min="14853" max="14853" width="3.6640625" customWidth="1"/>
    <col min="14854" max="14854" width="35.6640625" customWidth="1"/>
    <col min="14855" max="14855" width="16.6640625" customWidth="1"/>
    <col min="14856" max="14858" width="15.6640625" customWidth="1"/>
    <col min="14859" max="14859" width="3.6640625" customWidth="1"/>
    <col min="15105" max="15105" width="3.6640625" customWidth="1"/>
    <col min="15106" max="15108" width="15.6640625" customWidth="1"/>
    <col min="15109" max="15109" width="3.6640625" customWidth="1"/>
    <col min="15110" max="15110" width="35.6640625" customWidth="1"/>
    <col min="15111" max="15111" width="16.6640625" customWidth="1"/>
    <col min="15112" max="15114" width="15.6640625" customWidth="1"/>
    <col min="15115" max="15115" width="3.6640625" customWidth="1"/>
    <col min="15361" max="15361" width="3.6640625" customWidth="1"/>
    <col min="15362" max="15364" width="15.6640625" customWidth="1"/>
    <col min="15365" max="15365" width="3.6640625" customWidth="1"/>
    <col min="15366" max="15366" width="35.6640625" customWidth="1"/>
    <col min="15367" max="15367" width="16.6640625" customWidth="1"/>
    <col min="15368" max="15370" width="15.6640625" customWidth="1"/>
    <col min="15371" max="15371" width="3.6640625" customWidth="1"/>
    <col min="15617" max="15617" width="3.6640625" customWidth="1"/>
    <col min="15618" max="15620" width="15.6640625" customWidth="1"/>
    <col min="15621" max="15621" width="3.6640625" customWidth="1"/>
    <col min="15622" max="15622" width="35.6640625" customWidth="1"/>
    <col min="15623" max="15623" width="16.6640625" customWidth="1"/>
    <col min="15624" max="15626" width="15.6640625" customWidth="1"/>
    <col min="15627" max="15627" width="3.6640625" customWidth="1"/>
    <col min="15873" max="15873" width="3.6640625" customWidth="1"/>
    <col min="15874" max="15876" width="15.6640625" customWidth="1"/>
    <col min="15877" max="15877" width="3.6640625" customWidth="1"/>
    <col min="15878" max="15878" width="35.6640625" customWidth="1"/>
    <col min="15879" max="15879" width="16.6640625" customWidth="1"/>
    <col min="15880" max="15882" width="15.6640625" customWidth="1"/>
    <col min="15883" max="15883" width="3.6640625" customWidth="1"/>
    <col min="16129" max="16129" width="3.6640625" customWidth="1"/>
    <col min="16130" max="16132" width="15.6640625" customWidth="1"/>
    <col min="16133" max="16133" width="3.6640625" customWidth="1"/>
    <col min="16134" max="16134" width="35.6640625" customWidth="1"/>
    <col min="16135" max="16135" width="16.6640625" customWidth="1"/>
    <col min="16136" max="16138" width="15.6640625" customWidth="1"/>
    <col min="16139" max="16139" width="3.6640625" customWidth="1"/>
  </cols>
  <sheetData>
    <row r="1" spans="1:11" x14ac:dyDescent="0.3">
      <c r="A1" s="213"/>
      <c r="B1" s="9"/>
      <c r="C1" s="214"/>
      <c r="D1" s="4"/>
      <c r="E1" s="215"/>
      <c r="F1" s="216"/>
      <c r="G1" s="217"/>
      <c r="H1" s="9"/>
      <c r="I1" s="70"/>
      <c r="J1" s="7"/>
      <c r="K1" s="10"/>
    </row>
    <row r="2" spans="1:11" x14ac:dyDescent="0.3">
      <c r="A2" s="218"/>
      <c r="B2" s="494" t="s">
        <v>0</v>
      </c>
      <c r="C2" s="495"/>
      <c r="D2" s="496"/>
      <c r="E2" s="219"/>
      <c r="F2" s="497" t="s">
        <v>58</v>
      </c>
      <c r="G2" s="220"/>
      <c r="H2" s="499" t="s">
        <v>263</v>
      </c>
      <c r="I2" s="500"/>
      <c r="J2" s="501"/>
      <c r="K2" s="18"/>
    </row>
    <row r="3" spans="1:11" x14ac:dyDescent="0.3">
      <c r="A3" s="221"/>
      <c r="B3" s="222" t="s">
        <v>1</v>
      </c>
      <c r="C3" s="223"/>
      <c r="D3" s="22" t="s">
        <v>2</v>
      </c>
      <c r="E3" s="224"/>
      <c r="F3" s="498"/>
      <c r="G3" s="225"/>
      <c r="H3" s="24"/>
      <c r="I3" s="25"/>
      <c r="J3" s="25"/>
      <c r="K3" s="26"/>
    </row>
    <row r="4" spans="1:11" x14ac:dyDescent="0.3">
      <c r="A4" s="226"/>
      <c r="B4" s="27" t="s">
        <v>4</v>
      </c>
      <c r="C4" s="28" t="s">
        <v>5</v>
      </c>
      <c r="D4" s="29" t="s">
        <v>170</v>
      </c>
      <c r="E4" s="224"/>
      <c r="F4" s="498"/>
      <c r="G4" s="36" t="s">
        <v>8</v>
      </c>
      <c r="H4" s="29" t="s">
        <v>9</v>
      </c>
      <c r="I4" s="31" t="s">
        <v>10</v>
      </c>
      <c r="J4" s="31" t="s">
        <v>11</v>
      </c>
      <c r="K4" s="26"/>
    </row>
    <row r="5" spans="1:11" x14ac:dyDescent="0.3">
      <c r="A5" s="221"/>
      <c r="B5" s="29" t="s">
        <v>12</v>
      </c>
      <c r="C5" s="29" t="s">
        <v>13</v>
      </c>
      <c r="D5" s="29" t="s">
        <v>262</v>
      </c>
      <c r="E5" s="33"/>
      <c r="F5" s="34"/>
      <c r="G5" s="229" t="s">
        <v>264</v>
      </c>
      <c r="H5" s="228" t="s">
        <v>14</v>
      </c>
      <c r="I5" s="230" t="s">
        <v>15</v>
      </c>
      <c r="J5" s="231" t="s">
        <v>16</v>
      </c>
      <c r="K5" s="26"/>
    </row>
    <row r="6" spans="1:11" x14ac:dyDescent="0.3">
      <c r="A6" s="39"/>
      <c r="B6" s="306"/>
      <c r="C6" s="306"/>
      <c r="D6" s="306"/>
      <c r="E6" s="255"/>
      <c r="F6" s="333" t="s">
        <v>59</v>
      </c>
      <c r="G6" s="235"/>
      <c r="H6" s="236"/>
      <c r="I6" s="256"/>
      <c r="J6" s="256"/>
      <c r="K6" s="39"/>
    </row>
    <row r="7" spans="1:11" s="59" customFormat="1" x14ac:dyDescent="0.3">
      <c r="A7" s="116">
        <v>1</v>
      </c>
      <c r="B7" s="204">
        <v>3083</v>
      </c>
      <c r="C7" s="204">
        <v>4600</v>
      </c>
      <c r="D7" s="204">
        <v>5760</v>
      </c>
      <c r="E7" s="116">
        <v>1</v>
      </c>
      <c r="F7" s="124" t="s">
        <v>172</v>
      </c>
      <c r="G7" s="238">
        <v>6949</v>
      </c>
      <c r="H7" s="204">
        <v>10602</v>
      </c>
      <c r="I7" s="204">
        <v>10602</v>
      </c>
      <c r="J7" s="204">
        <v>10602</v>
      </c>
      <c r="K7" s="116">
        <v>1</v>
      </c>
    </row>
    <row r="8" spans="1:11" s="59" customFormat="1" x14ac:dyDescent="0.3">
      <c r="A8" s="116">
        <v>2</v>
      </c>
      <c r="B8" s="46">
        <v>10358</v>
      </c>
      <c r="C8" s="46">
        <v>10512</v>
      </c>
      <c r="D8" s="259">
        <v>10940</v>
      </c>
      <c r="E8" s="116">
        <v>2</v>
      </c>
      <c r="F8" s="46" t="s">
        <v>272</v>
      </c>
      <c r="G8" s="120">
        <v>4428</v>
      </c>
      <c r="H8" s="46">
        <v>8160</v>
      </c>
      <c r="I8" s="259">
        <v>8160</v>
      </c>
      <c r="J8" s="259">
        <v>8160</v>
      </c>
      <c r="K8" s="116">
        <v>2</v>
      </c>
    </row>
    <row r="9" spans="1:11" s="59" customFormat="1" x14ac:dyDescent="0.3">
      <c r="A9" s="116">
        <v>3</v>
      </c>
      <c r="B9" s="204">
        <v>19441</v>
      </c>
      <c r="C9" s="204">
        <v>24691</v>
      </c>
      <c r="D9" s="204">
        <v>20295</v>
      </c>
      <c r="E9" s="116">
        <v>3</v>
      </c>
      <c r="F9" s="124" t="s">
        <v>173</v>
      </c>
      <c r="G9" s="238">
        <v>12390</v>
      </c>
      <c r="H9" s="204">
        <v>0</v>
      </c>
      <c r="I9" s="204">
        <v>0</v>
      </c>
      <c r="J9" s="204">
        <v>0</v>
      </c>
      <c r="K9" s="116">
        <v>3</v>
      </c>
    </row>
    <row r="10" spans="1:11" s="59" customFormat="1" x14ac:dyDescent="0.3">
      <c r="A10" s="116">
        <v>4</v>
      </c>
      <c r="B10" s="204">
        <v>14758</v>
      </c>
      <c r="C10" s="204">
        <v>11622</v>
      </c>
      <c r="D10" s="204">
        <v>15325</v>
      </c>
      <c r="E10" s="116">
        <v>4</v>
      </c>
      <c r="F10" s="124" t="s">
        <v>174</v>
      </c>
      <c r="G10" s="238">
        <v>31550</v>
      </c>
      <c r="H10" s="204">
        <v>0</v>
      </c>
      <c r="I10" s="204">
        <v>0</v>
      </c>
      <c r="J10" s="204">
        <v>0</v>
      </c>
      <c r="K10" s="116">
        <v>4</v>
      </c>
    </row>
    <row r="11" spans="1:11" s="59" customFormat="1" x14ac:dyDescent="0.3">
      <c r="A11" s="116">
        <v>5</v>
      </c>
      <c r="B11" s="204">
        <v>0</v>
      </c>
      <c r="C11" s="204">
        <v>0</v>
      </c>
      <c r="D11" s="204">
        <v>7322</v>
      </c>
      <c r="E11" s="116">
        <v>5</v>
      </c>
      <c r="F11" s="124" t="s">
        <v>175</v>
      </c>
      <c r="G11" s="238">
        <v>0</v>
      </c>
      <c r="H11" s="204">
        <v>0</v>
      </c>
      <c r="I11" s="204">
        <v>0</v>
      </c>
      <c r="J11" s="204">
        <v>0</v>
      </c>
      <c r="K11" s="116">
        <v>5</v>
      </c>
    </row>
    <row r="12" spans="1:11" s="59" customFormat="1" x14ac:dyDescent="0.3">
      <c r="A12" s="116">
        <v>6</v>
      </c>
      <c r="B12" s="122">
        <v>23633</v>
      </c>
      <c r="C12" s="122">
        <v>25375</v>
      </c>
      <c r="D12" s="298">
        <v>23383</v>
      </c>
      <c r="E12" s="116">
        <v>6</v>
      </c>
      <c r="F12" s="124" t="s">
        <v>176</v>
      </c>
      <c r="G12" s="120">
        <v>26762</v>
      </c>
      <c r="H12" s="122">
        <v>24087</v>
      </c>
      <c r="I12" s="298">
        <v>24087</v>
      </c>
      <c r="J12" s="298">
        <v>24087</v>
      </c>
      <c r="K12" s="116">
        <v>6</v>
      </c>
    </row>
    <row r="13" spans="1:11" s="59" customFormat="1" x14ac:dyDescent="0.3">
      <c r="A13" s="116">
        <v>7</v>
      </c>
      <c r="B13" s="122">
        <v>37</v>
      </c>
      <c r="C13" s="122">
        <v>275</v>
      </c>
      <c r="D13" s="298">
        <v>858</v>
      </c>
      <c r="E13" s="116">
        <v>7</v>
      </c>
      <c r="F13" s="124" t="s">
        <v>177</v>
      </c>
      <c r="G13" s="120">
        <v>1675</v>
      </c>
      <c r="H13" s="122">
        <v>2047</v>
      </c>
      <c r="I13" s="298">
        <v>2047</v>
      </c>
      <c r="J13" s="298">
        <v>2047</v>
      </c>
      <c r="K13" s="116">
        <v>7</v>
      </c>
    </row>
    <row r="14" spans="1:11" s="59" customFormat="1" x14ac:dyDescent="0.3">
      <c r="A14" s="116">
        <v>8</v>
      </c>
      <c r="B14" s="46">
        <v>5871</v>
      </c>
      <c r="C14" s="46">
        <v>6721</v>
      </c>
      <c r="D14" s="259">
        <v>8119</v>
      </c>
      <c r="E14" s="116">
        <v>8</v>
      </c>
      <c r="F14" s="46" t="s">
        <v>273</v>
      </c>
      <c r="G14" s="120">
        <v>11609</v>
      </c>
      <c r="H14" s="46">
        <v>13104</v>
      </c>
      <c r="I14" s="259">
        <v>13104</v>
      </c>
      <c r="J14" s="259">
        <v>13104</v>
      </c>
      <c r="K14" s="116">
        <v>8</v>
      </c>
    </row>
    <row r="15" spans="1:11" s="59" customFormat="1" x14ac:dyDescent="0.3">
      <c r="A15" s="116">
        <v>9</v>
      </c>
      <c r="B15" s="46">
        <v>0</v>
      </c>
      <c r="C15" s="46">
        <v>0</v>
      </c>
      <c r="D15" s="259"/>
      <c r="E15" s="116">
        <v>9</v>
      </c>
      <c r="F15" s="470" t="s">
        <v>306</v>
      </c>
      <c r="G15" s="120">
        <v>0</v>
      </c>
      <c r="H15" s="46">
        <v>14596</v>
      </c>
      <c r="I15" s="259">
        <v>14596</v>
      </c>
      <c r="J15" s="259">
        <v>14596</v>
      </c>
      <c r="K15" s="116">
        <v>9</v>
      </c>
    </row>
    <row r="16" spans="1:11" s="59" customFormat="1" x14ac:dyDescent="0.3">
      <c r="A16" s="116">
        <v>10</v>
      </c>
      <c r="B16" s="46">
        <v>0</v>
      </c>
      <c r="C16" s="46">
        <v>0</v>
      </c>
      <c r="D16" s="259"/>
      <c r="E16" s="116">
        <v>10</v>
      </c>
      <c r="F16" s="470" t="s">
        <v>307</v>
      </c>
      <c r="G16" s="120">
        <v>0</v>
      </c>
      <c r="H16" s="46">
        <v>12612</v>
      </c>
      <c r="I16" s="259">
        <v>12612</v>
      </c>
      <c r="J16" s="259">
        <v>12612</v>
      </c>
      <c r="K16" s="116">
        <v>10</v>
      </c>
    </row>
    <row r="17" spans="1:11" s="59" customFormat="1" x14ac:dyDescent="0.3">
      <c r="A17" s="116">
        <v>11</v>
      </c>
      <c r="B17" s="46">
        <v>0</v>
      </c>
      <c r="C17" s="46">
        <v>0</v>
      </c>
      <c r="D17" s="259"/>
      <c r="E17" s="116">
        <v>11</v>
      </c>
      <c r="F17" s="46" t="s">
        <v>271</v>
      </c>
      <c r="G17" s="120">
        <v>0</v>
      </c>
      <c r="H17" s="46">
        <v>0</v>
      </c>
      <c r="I17" s="259">
        <v>0</v>
      </c>
      <c r="J17" s="259">
        <v>0</v>
      </c>
      <c r="K17" s="116">
        <v>11</v>
      </c>
    </row>
    <row r="18" spans="1:11" s="59" customFormat="1" x14ac:dyDescent="0.3">
      <c r="A18" s="116"/>
      <c r="B18" s="46">
        <v>0</v>
      </c>
      <c r="C18" s="46">
        <v>0</v>
      </c>
      <c r="D18" s="259">
        <v>0</v>
      </c>
      <c r="E18" s="116"/>
      <c r="F18" s="429" t="s">
        <v>277</v>
      </c>
      <c r="G18" s="120">
        <v>0</v>
      </c>
      <c r="H18" s="429">
        <v>3000</v>
      </c>
      <c r="I18" s="259">
        <v>3000</v>
      </c>
      <c r="J18" s="259">
        <v>3000</v>
      </c>
      <c r="K18" s="116"/>
    </row>
    <row r="19" spans="1:11" s="59" customFormat="1" x14ac:dyDescent="0.3">
      <c r="A19" s="116">
        <v>12</v>
      </c>
      <c r="B19" s="46">
        <v>16467</v>
      </c>
      <c r="C19" s="46">
        <v>13774</v>
      </c>
      <c r="D19" s="46">
        <v>16753</v>
      </c>
      <c r="E19" s="116">
        <v>12</v>
      </c>
      <c r="F19" s="125" t="s">
        <v>64</v>
      </c>
      <c r="G19" s="120">
        <v>13826</v>
      </c>
      <c r="H19" s="46">
        <v>32506</v>
      </c>
      <c r="I19" s="46">
        <v>32506</v>
      </c>
      <c r="J19" s="46">
        <v>32506</v>
      </c>
      <c r="K19" s="116">
        <v>12</v>
      </c>
    </row>
    <row r="20" spans="1:11" s="59" customFormat="1" x14ac:dyDescent="0.3">
      <c r="A20" s="116">
        <v>13</v>
      </c>
      <c r="B20" s="46">
        <v>7940</v>
      </c>
      <c r="C20" s="46">
        <v>8525</v>
      </c>
      <c r="D20" s="46">
        <v>9494</v>
      </c>
      <c r="E20" s="116">
        <v>13</v>
      </c>
      <c r="F20" s="125" t="s">
        <v>65</v>
      </c>
      <c r="G20" s="120">
        <v>1878</v>
      </c>
      <c r="H20" s="429">
        <v>5112</v>
      </c>
      <c r="I20" s="46">
        <v>5112</v>
      </c>
      <c r="J20" s="46">
        <v>5112</v>
      </c>
      <c r="K20" s="116">
        <v>13</v>
      </c>
    </row>
    <row r="21" spans="1:11" s="59" customFormat="1" x14ac:dyDescent="0.3">
      <c r="A21" s="116">
        <v>14</v>
      </c>
      <c r="B21" s="46">
        <v>5790</v>
      </c>
      <c r="C21" s="46">
        <v>6157</v>
      </c>
      <c r="D21" s="46">
        <v>6336</v>
      </c>
      <c r="E21" s="116">
        <v>14</v>
      </c>
      <c r="F21" s="125" t="s">
        <v>66</v>
      </c>
      <c r="G21" s="120">
        <v>5575</v>
      </c>
      <c r="H21" s="46">
        <v>6519</v>
      </c>
      <c r="I21" s="46">
        <v>6519</v>
      </c>
      <c r="J21" s="46">
        <v>6519</v>
      </c>
      <c r="K21" s="116">
        <v>14</v>
      </c>
    </row>
    <row r="22" spans="1:11" s="59" customFormat="1" ht="15" thickBot="1" x14ac:dyDescent="0.35">
      <c r="A22" s="116">
        <v>15</v>
      </c>
      <c r="B22" s="130">
        <v>53</v>
      </c>
      <c r="C22" s="130">
        <v>61</v>
      </c>
      <c r="D22" s="130">
        <v>75</v>
      </c>
      <c r="E22" s="116">
        <v>15</v>
      </c>
      <c r="F22" s="210" t="s">
        <v>207</v>
      </c>
      <c r="G22" s="211">
        <v>52</v>
      </c>
      <c r="H22" s="130">
        <v>60</v>
      </c>
      <c r="I22" s="130">
        <v>60</v>
      </c>
      <c r="J22" s="130">
        <v>60</v>
      </c>
      <c r="K22" s="116">
        <v>15</v>
      </c>
    </row>
    <row r="23" spans="1:11" s="59" customFormat="1" ht="27" customHeight="1" x14ac:dyDescent="0.3">
      <c r="A23" s="116">
        <v>16</v>
      </c>
      <c r="B23" s="132">
        <f>SUM(B7:B22)</f>
        <v>107431</v>
      </c>
      <c r="C23" s="132">
        <f>SUM(C7:C22)</f>
        <v>112313</v>
      </c>
      <c r="D23" s="132">
        <f>SUM(D7:D22)</f>
        <v>124660</v>
      </c>
      <c r="E23" s="116">
        <v>16</v>
      </c>
      <c r="F23" s="133" t="s">
        <v>69</v>
      </c>
      <c r="G23" s="160">
        <f>SUM(G7:G22)</f>
        <v>116694</v>
      </c>
      <c r="H23" s="462">
        <f>SUM(H7:H22)</f>
        <v>132405</v>
      </c>
      <c r="I23" s="132">
        <f>SUM(I7:I22)</f>
        <v>132405</v>
      </c>
      <c r="J23" s="132">
        <f>SUM(J7:J22)</f>
        <v>132405</v>
      </c>
      <c r="K23" s="116">
        <v>16</v>
      </c>
    </row>
    <row r="24" spans="1:11" s="59" customFormat="1" ht="12.75" customHeight="1" x14ac:dyDescent="0.3">
      <c r="A24" s="116">
        <v>17</v>
      </c>
      <c r="B24" s="46"/>
      <c r="C24" s="46"/>
      <c r="D24" s="46"/>
      <c r="E24" s="116">
        <v>17</v>
      </c>
      <c r="F24" s="125"/>
      <c r="G24" s="120"/>
      <c r="H24" s="46"/>
      <c r="I24" s="46"/>
      <c r="J24" s="46"/>
      <c r="K24" s="116">
        <v>17</v>
      </c>
    </row>
    <row r="25" spans="1:11" s="59" customFormat="1" ht="12.75" customHeight="1" x14ac:dyDescent="0.3">
      <c r="A25" s="116">
        <v>18</v>
      </c>
      <c r="B25" s="46"/>
      <c r="C25" s="46"/>
      <c r="D25" s="46"/>
      <c r="E25" s="116">
        <v>18</v>
      </c>
      <c r="F25" s="242" t="s">
        <v>70</v>
      </c>
      <c r="G25" s="46"/>
      <c r="H25" s="46"/>
      <c r="I25" s="46"/>
      <c r="J25" s="46"/>
      <c r="K25" s="116">
        <v>18</v>
      </c>
    </row>
    <row r="26" spans="1:11" s="59" customFormat="1" x14ac:dyDescent="0.3">
      <c r="A26" s="116">
        <v>19</v>
      </c>
      <c r="B26" s="46">
        <v>2000</v>
      </c>
      <c r="C26" s="46">
        <v>2300</v>
      </c>
      <c r="D26" s="46">
        <v>2300</v>
      </c>
      <c r="E26" s="116">
        <v>19</v>
      </c>
      <c r="F26" s="125" t="s">
        <v>319</v>
      </c>
      <c r="G26" s="120">
        <v>3378</v>
      </c>
      <c r="H26" s="46">
        <v>3625</v>
      </c>
      <c r="I26" s="46">
        <v>3625</v>
      </c>
      <c r="J26" s="46">
        <v>3625</v>
      </c>
      <c r="K26" s="116">
        <v>19</v>
      </c>
    </row>
    <row r="27" spans="1:11" s="59" customFormat="1" x14ac:dyDescent="0.3">
      <c r="A27" s="116">
        <v>20</v>
      </c>
      <c r="B27" s="46">
        <v>27639</v>
      </c>
      <c r="C27" s="46">
        <v>27806</v>
      </c>
      <c r="D27" s="46">
        <v>28000</v>
      </c>
      <c r="E27" s="116">
        <v>20</v>
      </c>
      <c r="F27" s="125" t="s">
        <v>80</v>
      </c>
      <c r="G27" s="120">
        <v>27630</v>
      </c>
      <c r="H27" s="46">
        <v>28000</v>
      </c>
      <c r="I27" s="46">
        <v>28000</v>
      </c>
      <c r="J27" s="46">
        <v>28000</v>
      </c>
      <c r="K27" s="116">
        <v>20</v>
      </c>
    </row>
    <row r="28" spans="1:11" s="59" customFormat="1" x14ac:dyDescent="0.3">
      <c r="A28" s="116">
        <v>21</v>
      </c>
      <c r="B28" s="46">
        <v>1400</v>
      </c>
      <c r="C28" s="46">
        <v>1700</v>
      </c>
      <c r="D28" s="46">
        <v>1500</v>
      </c>
      <c r="E28" s="116">
        <v>21</v>
      </c>
      <c r="F28" s="125" t="s">
        <v>321</v>
      </c>
      <c r="G28" s="120">
        <v>1957</v>
      </c>
      <c r="H28" s="46">
        <v>1500</v>
      </c>
      <c r="I28" s="46">
        <v>1500</v>
      </c>
      <c r="J28" s="46">
        <v>1500</v>
      </c>
      <c r="K28" s="116">
        <v>21</v>
      </c>
    </row>
    <row r="29" spans="1:11" s="59" customFormat="1" x14ac:dyDescent="0.3">
      <c r="A29" s="116">
        <v>22</v>
      </c>
      <c r="B29" s="46">
        <v>475</v>
      </c>
      <c r="C29" s="46">
        <v>796</v>
      </c>
      <c r="D29" s="46">
        <v>800</v>
      </c>
      <c r="E29" s="116">
        <v>22</v>
      </c>
      <c r="F29" s="125" t="s">
        <v>73</v>
      </c>
      <c r="G29" s="120">
        <v>930</v>
      </c>
      <c r="H29" s="429">
        <v>1000</v>
      </c>
      <c r="I29" s="46">
        <v>1000</v>
      </c>
      <c r="J29" s="46">
        <v>1000</v>
      </c>
      <c r="K29" s="116">
        <v>22</v>
      </c>
    </row>
    <row r="30" spans="1:11" s="59" customFormat="1" x14ac:dyDescent="0.3">
      <c r="A30" s="116">
        <v>23</v>
      </c>
      <c r="B30" s="46">
        <v>0</v>
      </c>
      <c r="C30" s="46">
        <v>0</v>
      </c>
      <c r="D30" s="46">
        <v>1000</v>
      </c>
      <c r="E30" s="116">
        <v>23</v>
      </c>
      <c r="F30" s="125" t="s">
        <v>148</v>
      </c>
      <c r="G30" s="120">
        <v>0</v>
      </c>
      <c r="H30" s="429">
        <v>0</v>
      </c>
      <c r="I30" s="46">
        <v>0</v>
      </c>
      <c r="J30" s="46">
        <v>0</v>
      </c>
      <c r="K30" s="116">
        <v>23</v>
      </c>
    </row>
    <row r="31" spans="1:11" s="59" customFormat="1" x14ac:dyDescent="0.3">
      <c r="A31" s="116">
        <v>24</v>
      </c>
      <c r="B31" s="46">
        <v>2176</v>
      </c>
      <c r="C31" s="46">
        <v>2811</v>
      </c>
      <c r="D31" s="46">
        <v>1500</v>
      </c>
      <c r="E31" s="116">
        <v>24</v>
      </c>
      <c r="F31" s="125" t="s">
        <v>149</v>
      </c>
      <c r="G31" s="120">
        <v>3464</v>
      </c>
      <c r="H31" s="429">
        <v>3500</v>
      </c>
      <c r="I31" s="46">
        <v>3500</v>
      </c>
      <c r="J31" s="46">
        <v>3500</v>
      </c>
      <c r="K31" s="116">
        <v>24</v>
      </c>
    </row>
    <row r="32" spans="1:11" s="59" customFormat="1" x14ac:dyDescent="0.3">
      <c r="A32" s="116">
        <v>25</v>
      </c>
      <c r="B32" s="46">
        <v>0</v>
      </c>
      <c r="C32" s="46">
        <v>0</v>
      </c>
      <c r="D32" s="46">
        <v>1000</v>
      </c>
      <c r="E32" s="116">
        <v>25</v>
      </c>
      <c r="F32" s="125" t="s">
        <v>208</v>
      </c>
      <c r="G32" s="120">
        <v>874</v>
      </c>
      <c r="H32" s="46">
        <v>2000</v>
      </c>
      <c r="I32" s="46">
        <v>2000</v>
      </c>
      <c r="J32" s="46">
        <v>2000</v>
      </c>
      <c r="K32" s="116">
        <v>25</v>
      </c>
    </row>
    <row r="33" spans="1:11" s="59" customFormat="1" x14ac:dyDescent="0.3">
      <c r="A33" s="116">
        <v>26</v>
      </c>
      <c r="B33" s="46">
        <v>4076</v>
      </c>
      <c r="C33" s="46">
        <v>4840</v>
      </c>
      <c r="D33" s="46">
        <v>4400</v>
      </c>
      <c r="E33" s="116">
        <v>26</v>
      </c>
      <c r="F33" s="125" t="s">
        <v>320</v>
      </c>
      <c r="G33" s="120">
        <v>4384</v>
      </c>
      <c r="H33" s="46">
        <v>5000</v>
      </c>
      <c r="I33" s="46">
        <v>5000</v>
      </c>
      <c r="J33" s="46">
        <v>5000</v>
      </c>
      <c r="K33" s="116">
        <v>26</v>
      </c>
    </row>
    <row r="34" spans="1:11" s="59" customFormat="1" x14ac:dyDescent="0.3">
      <c r="A34" s="116">
        <v>27</v>
      </c>
      <c r="B34" s="46">
        <v>550</v>
      </c>
      <c r="C34" s="46">
        <v>523</v>
      </c>
      <c r="D34" s="46">
        <v>600</v>
      </c>
      <c r="E34" s="116">
        <v>27</v>
      </c>
      <c r="F34" s="125" t="s">
        <v>185</v>
      </c>
      <c r="G34" s="120">
        <v>588</v>
      </c>
      <c r="H34" s="46">
        <v>600</v>
      </c>
      <c r="I34" s="46">
        <v>600</v>
      </c>
      <c r="J34" s="46">
        <v>600</v>
      </c>
      <c r="K34" s="116">
        <v>27</v>
      </c>
    </row>
    <row r="35" spans="1:11" s="59" customFormat="1" x14ac:dyDescent="0.3">
      <c r="A35" s="116">
        <v>28</v>
      </c>
      <c r="B35" s="46">
        <v>218</v>
      </c>
      <c r="C35" s="46">
        <v>179</v>
      </c>
      <c r="D35" s="46">
        <v>250</v>
      </c>
      <c r="E35" s="116">
        <v>28</v>
      </c>
      <c r="F35" s="125" t="s">
        <v>178</v>
      </c>
      <c r="G35" s="120">
        <v>531</v>
      </c>
      <c r="H35" s="429">
        <v>500</v>
      </c>
      <c r="I35" s="46">
        <v>500</v>
      </c>
      <c r="J35" s="46">
        <v>500</v>
      </c>
      <c r="K35" s="116">
        <v>28</v>
      </c>
    </row>
    <row r="36" spans="1:11" s="59" customFormat="1" x14ac:dyDescent="0.3">
      <c r="A36" s="116">
        <v>29</v>
      </c>
      <c r="B36" s="46">
        <v>27769</v>
      </c>
      <c r="C36" s="46">
        <v>24397</v>
      </c>
      <c r="D36" s="46">
        <v>24000</v>
      </c>
      <c r="E36" s="116">
        <v>29</v>
      </c>
      <c r="F36" s="125" t="s">
        <v>209</v>
      </c>
      <c r="G36" s="120">
        <v>28450</v>
      </c>
      <c r="H36" s="429">
        <v>25000</v>
      </c>
      <c r="I36" s="46">
        <v>25000</v>
      </c>
      <c r="J36" s="46">
        <v>25000</v>
      </c>
      <c r="K36" s="116">
        <v>29</v>
      </c>
    </row>
    <row r="37" spans="1:11" s="59" customFormat="1" x14ac:dyDescent="0.3">
      <c r="A37" s="116">
        <v>30</v>
      </c>
      <c r="B37" s="46">
        <v>2171</v>
      </c>
      <c r="C37" s="46">
        <v>2235</v>
      </c>
      <c r="D37" s="46">
        <v>2000</v>
      </c>
      <c r="E37" s="116">
        <v>30</v>
      </c>
      <c r="F37" s="125" t="s">
        <v>180</v>
      </c>
      <c r="G37" s="120">
        <v>3225</v>
      </c>
      <c r="H37" s="429">
        <v>4500</v>
      </c>
      <c r="I37" s="46">
        <v>4500</v>
      </c>
      <c r="J37" s="46">
        <v>4500</v>
      </c>
      <c r="K37" s="116">
        <v>30</v>
      </c>
    </row>
    <row r="38" spans="1:11" s="59" customFormat="1" x14ac:dyDescent="0.3">
      <c r="A38" s="116">
        <v>31</v>
      </c>
      <c r="B38" s="46">
        <v>1619</v>
      </c>
      <c r="C38" s="46">
        <v>1727</v>
      </c>
      <c r="D38" s="46">
        <v>1500</v>
      </c>
      <c r="E38" s="116">
        <v>31</v>
      </c>
      <c r="F38" s="125" t="s">
        <v>88</v>
      </c>
      <c r="G38" s="120">
        <v>1265</v>
      </c>
      <c r="H38" s="46">
        <v>1500</v>
      </c>
      <c r="I38" s="46">
        <v>1500</v>
      </c>
      <c r="J38" s="46">
        <v>1500</v>
      </c>
      <c r="K38" s="116">
        <v>31</v>
      </c>
    </row>
    <row r="39" spans="1:11" s="59" customFormat="1" x14ac:dyDescent="0.3">
      <c r="A39" s="116">
        <v>32</v>
      </c>
      <c r="B39" s="46">
        <v>4650</v>
      </c>
      <c r="C39" s="46">
        <v>9726</v>
      </c>
      <c r="D39" s="46">
        <v>5000</v>
      </c>
      <c r="E39" s="116">
        <v>32</v>
      </c>
      <c r="F39" s="125" t="s">
        <v>150</v>
      </c>
      <c r="G39" s="120">
        <v>30241</v>
      </c>
      <c r="H39" s="429">
        <v>5800</v>
      </c>
      <c r="I39" s="46">
        <v>5800</v>
      </c>
      <c r="J39" s="46">
        <v>5800</v>
      </c>
      <c r="K39" s="116">
        <v>32</v>
      </c>
    </row>
    <row r="40" spans="1:11" s="59" customFormat="1" x14ac:dyDescent="0.3">
      <c r="A40" s="116">
        <v>33</v>
      </c>
      <c r="B40" s="46">
        <v>0</v>
      </c>
      <c r="C40" s="46">
        <v>0</v>
      </c>
      <c r="D40" s="46">
        <v>500</v>
      </c>
      <c r="E40" s="116">
        <v>33</v>
      </c>
      <c r="F40" s="125" t="s">
        <v>210</v>
      </c>
      <c r="G40" s="120">
        <v>60</v>
      </c>
      <c r="H40" s="429">
        <v>100</v>
      </c>
      <c r="I40" s="46">
        <v>100</v>
      </c>
      <c r="J40" s="46">
        <v>100</v>
      </c>
      <c r="K40" s="116">
        <v>33</v>
      </c>
    </row>
    <row r="41" spans="1:11" s="59" customFormat="1" x14ac:dyDescent="0.3">
      <c r="A41" s="116">
        <v>34</v>
      </c>
      <c r="B41" s="46">
        <v>148</v>
      </c>
      <c r="C41" s="46">
        <v>96</v>
      </c>
      <c r="D41" s="46">
        <v>200</v>
      </c>
      <c r="E41" s="116">
        <v>34</v>
      </c>
      <c r="F41" s="125" t="s">
        <v>182</v>
      </c>
      <c r="G41" s="120">
        <v>230</v>
      </c>
      <c r="H41" s="46">
        <v>250</v>
      </c>
      <c r="I41" s="46">
        <v>250</v>
      </c>
      <c r="J41" s="46">
        <v>250</v>
      </c>
      <c r="K41" s="116">
        <v>34</v>
      </c>
    </row>
    <row r="42" spans="1:11" s="59" customFormat="1" x14ac:dyDescent="0.3">
      <c r="A42" s="116">
        <v>35</v>
      </c>
      <c r="B42" s="46">
        <v>8707</v>
      </c>
      <c r="C42" s="46">
        <v>9638</v>
      </c>
      <c r="D42" s="46">
        <v>10000</v>
      </c>
      <c r="E42" s="116">
        <v>35</v>
      </c>
      <c r="F42" s="125" t="s">
        <v>211</v>
      </c>
      <c r="G42" s="120">
        <v>11333</v>
      </c>
      <c r="H42" s="46">
        <v>11000</v>
      </c>
      <c r="I42" s="46">
        <v>11000</v>
      </c>
      <c r="J42" s="46">
        <v>11000</v>
      </c>
      <c r="K42" s="116">
        <v>35</v>
      </c>
    </row>
    <row r="43" spans="1:11" s="59" customFormat="1" x14ac:dyDescent="0.3">
      <c r="A43" s="116">
        <v>36</v>
      </c>
      <c r="B43" s="126">
        <v>1516</v>
      </c>
      <c r="C43" s="126">
        <v>1233</v>
      </c>
      <c r="D43" s="126">
        <v>1400</v>
      </c>
      <c r="E43" s="116">
        <v>36</v>
      </c>
      <c r="F43" s="251" t="s">
        <v>91</v>
      </c>
      <c r="G43" s="127">
        <v>2033</v>
      </c>
      <c r="H43" s="422">
        <v>2300</v>
      </c>
      <c r="I43" s="126">
        <v>2300</v>
      </c>
      <c r="J43" s="126">
        <v>2300</v>
      </c>
      <c r="K43" s="116">
        <v>36</v>
      </c>
    </row>
    <row r="44" spans="1:11" s="59" customFormat="1" x14ac:dyDescent="0.3">
      <c r="A44" s="116">
        <v>37</v>
      </c>
      <c r="B44" s="46">
        <v>455</v>
      </c>
      <c r="C44" s="46">
        <v>1095</v>
      </c>
      <c r="D44" s="46">
        <v>500</v>
      </c>
      <c r="E44" s="116">
        <v>37</v>
      </c>
      <c r="F44" s="125" t="s">
        <v>92</v>
      </c>
      <c r="G44" s="120">
        <v>882</v>
      </c>
      <c r="H44" s="46">
        <v>2000</v>
      </c>
      <c r="I44" s="46">
        <v>2000</v>
      </c>
      <c r="J44" s="46">
        <v>2000</v>
      </c>
      <c r="K44" s="116">
        <v>37</v>
      </c>
    </row>
    <row r="45" spans="1:11" s="59" customFormat="1" x14ac:dyDescent="0.3">
      <c r="A45" s="116">
        <v>38</v>
      </c>
      <c r="B45" s="169">
        <v>0</v>
      </c>
      <c r="C45" s="169">
        <v>5178</v>
      </c>
      <c r="D45" s="169">
        <v>12050</v>
      </c>
      <c r="E45" s="116">
        <v>38</v>
      </c>
      <c r="F45" s="237" t="s">
        <v>187</v>
      </c>
      <c r="G45" s="238">
        <v>8313</v>
      </c>
      <c r="H45" s="460">
        <v>14000</v>
      </c>
      <c r="I45" s="169">
        <v>14000</v>
      </c>
      <c r="J45" s="169">
        <v>14000</v>
      </c>
      <c r="K45" s="116">
        <v>38</v>
      </c>
    </row>
    <row r="46" spans="1:11" s="59" customFormat="1" ht="25.5" customHeight="1" x14ac:dyDescent="0.3">
      <c r="A46" s="116">
        <v>39</v>
      </c>
      <c r="B46" s="132">
        <f>SUM(B26:B45)</f>
        <v>85569</v>
      </c>
      <c r="C46" s="132">
        <f>SUM(C26:C45)</f>
        <v>96280</v>
      </c>
      <c r="D46" s="132">
        <f>SUM(D26:D45)</f>
        <v>98500</v>
      </c>
      <c r="E46" s="116">
        <v>39</v>
      </c>
      <c r="F46" s="193" t="s">
        <v>128</v>
      </c>
      <c r="G46" s="160">
        <f>SUM(G26:G45)</f>
        <v>129768</v>
      </c>
      <c r="H46" s="132">
        <f>SUM(H26:H45)</f>
        <v>112175</v>
      </c>
      <c r="I46" s="132">
        <f>SUM(I26:I45)</f>
        <v>112175</v>
      </c>
      <c r="J46" s="132">
        <f>SUM(J26:J45)</f>
        <v>112175</v>
      </c>
      <c r="K46" s="116">
        <v>39</v>
      </c>
    </row>
    <row r="47" spans="1:11" s="59" customFormat="1" ht="25.5" customHeight="1" x14ac:dyDescent="0.3">
      <c r="A47" s="116">
        <v>40</v>
      </c>
      <c r="B47" s="132">
        <f>SUM(B23,B46)</f>
        <v>193000</v>
      </c>
      <c r="C47" s="132">
        <f>SUM(C23,C46)</f>
        <v>208593</v>
      </c>
      <c r="D47" s="132">
        <f>SUM(D23,D46)</f>
        <v>223160</v>
      </c>
      <c r="E47" s="116">
        <v>40</v>
      </c>
      <c r="F47" s="178" t="s">
        <v>212</v>
      </c>
      <c r="G47" s="160">
        <f>SUM(G23,G46)</f>
        <v>246462</v>
      </c>
      <c r="H47" s="132">
        <f>SUM(H23,H46)</f>
        <v>244580</v>
      </c>
      <c r="I47" s="132">
        <f>SUM(I23,I46)</f>
        <v>244580</v>
      </c>
      <c r="J47" s="132">
        <f>SUM(J23,J46)</f>
        <v>244580</v>
      </c>
      <c r="K47" s="116">
        <v>40</v>
      </c>
    </row>
    <row r="48" spans="1:11" s="59" customFormat="1" x14ac:dyDescent="0.3">
      <c r="A48" s="345"/>
      <c r="E48" s="161"/>
      <c r="G48" s="346"/>
    </row>
    <row r="49" spans="3:7" s="59" customFormat="1" x14ac:dyDescent="0.3">
      <c r="E49" s="161"/>
      <c r="G49" s="346"/>
    </row>
    <row r="50" spans="3:7" s="59" customFormat="1" x14ac:dyDescent="0.3">
      <c r="C50" s="176"/>
      <c r="E50" s="161"/>
      <c r="G50" s="346"/>
    </row>
    <row r="51" spans="3:7" s="59" customFormat="1" x14ac:dyDescent="0.3">
      <c r="E51" s="161"/>
      <c r="G51" s="346"/>
    </row>
    <row r="52" spans="3:7" s="59" customFormat="1" x14ac:dyDescent="0.3">
      <c r="E52" s="161"/>
      <c r="G52" s="346"/>
    </row>
    <row r="53" spans="3:7" s="59" customFormat="1" x14ac:dyDescent="0.3">
      <c r="E53" s="162"/>
      <c r="G53" s="346"/>
    </row>
    <row r="54" spans="3:7" s="59" customFormat="1" x14ac:dyDescent="0.3">
      <c r="E54" s="162"/>
      <c r="G54" s="346"/>
    </row>
    <row r="55" spans="3:7" s="59" customFormat="1" x14ac:dyDescent="0.3">
      <c r="E55" s="162"/>
      <c r="G55" s="346"/>
    </row>
    <row r="56" spans="3:7" s="59" customFormat="1" x14ac:dyDescent="0.3">
      <c r="E56" s="162"/>
      <c r="G56" s="346"/>
    </row>
    <row r="57" spans="3:7" s="59" customFormat="1" x14ac:dyDescent="0.3">
      <c r="E57" s="162"/>
      <c r="G57" s="346"/>
    </row>
    <row r="58" spans="3:7" s="59" customFormat="1" x14ac:dyDescent="0.3">
      <c r="E58" s="162"/>
      <c r="G58" s="346"/>
    </row>
    <row r="59" spans="3:7" s="59" customFormat="1" x14ac:dyDescent="0.3">
      <c r="E59" s="162"/>
      <c r="G59" s="346"/>
    </row>
    <row r="60" spans="3:7" s="59" customFormat="1" x14ac:dyDescent="0.3">
      <c r="E60" s="162"/>
      <c r="G60" s="346"/>
    </row>
    <row r="61" spans="3:7" s="59" customFormat="1" x14ac:dyDescent="0.3">
      <c r="E61" s="162"/>
      <c r="G61" s="346"/>
    </row>
    <row r="62" spans="3:7" s="59" customFormat="1" x14ac:dyDescent="0.3">
      <c r="E62" s="162"/>
      <c r="G62" s="346"/>
    </row>
    <row r="63" spans="3:7" s="59" customFormat="1" x14ac:dyDescent="0.3">
      <c r="E63" s="162"/>
      <c r="G63" s="346"/>
    </row>
    <row r="64" spans="3:7" s="59" customFormat="1" x14ac:dyDescent="0.3">
      <c r="E64" s="162"/>
      <c r="G64" s="346"/>
    </row>
    <row r="65" spans="5:7" s="59" customFormat="1" x14ac:dyDescent="0.3">
      <c r="E65" s="162"/>
      <c r="G65" s="346"/>
    </row>
    <row r="66" spans="5:7" s="59" customFormat="1" x14ac:dyDescent="0.3">
      <c r="E66" s="162"/>
      <c r="G66" s="346"/>
    </row>
    <row r="67" spans="5:7" s="59" customFormat="1" x14ac:dyDescent="0.3">
      <c r="E67" s="162"/>
      <c r="G67" s="346"/>
    </row>
    <row r="68" spans="5:7" s="59" customFormat="1" x14ac:dyDescent="0.3">
      <c r="E68" s="162"/>
      <c r="G68" s="346"/>
    </row>
    <row r="69" spans="5:7" s="59" customFormat="1" x14ac:dyDescent="0.3">
      <c r="E69" s="162"/>
      <c r="G69" s="346"/>
    </row>
    <row r="70" spans="5:7" s="59" customFormat="1" x14ac:dyDescent="0.3">
      <c r="E70" s="162"/>
      <c r="G70" s="346"/>
    </row>
    <row r="71" spans="5:7" s="59" customFormat="1" x14ac:dyDescent="0.3">
      <c r="E71" s="162"/>
      <c r="G71" s="346"/>
    </row>
    <row r="72" spans="5:7" s="59" customFormat="1" x14ac:dyDescent="0.3">
      <c r="E72" s="162"/>
      <c r="G72" s="346"/>
    </row>
    <row r="73" spans="5:7" s="59" customFormat="1" x14ac:dyDescent="0.3">
      <c r="E73" s="162"/>
      <c r="G73" s="346"/>
    </row>
    <row r="74" spans="5:7" s="59" customFormat="1" x14ac:dyDescent="0.3">
      <c r="E74" s="162"/>
      <c r="G74" s="346"/>
    </row>
    <row r="75" spans="5:7" s="59" customFormat="1" x14ac:dyDescent="0.3">
      <c r="E75" s="162"/>
      <c r="G75" s="346"/>
    </row>
    <row r="76" spans="5:7" s="59" customFormat="1" x14ac:dyDescent="0.3">
      <c r="E76" s="162"/>
      <c r="G76" s="346"/>
    </row>
    <row r="77" spans="5:7" s="59" customFormat="1" x14ac:dyDescent="0.3">
      <c r="E77" s="162"/>
      <c r="G77" s="346"/>
    </row>
    <row r="78" spans="5:7" s="59" customFormat="1" x14ac:dyDescent="0.3">
      <c r="E78" s="162"/>
      <c r="G78" s="346"/>
    </row>
    <row r="79" spans="5:7" s="59" customFormat="1" x14ac:dyDescent="0.3">
      <c r="E79" s="162"/>
      <c r="G79" s="346"/>
    </row>
    <row r="80" spans="5:7" s="59" customFormat="1" x14ac:dyDescent="0.3">
      <c r="E80" s="162"/>
      <c r="G80" s="346"/>
    </row>
    <row r="81" spans="5:7" s="59" customFormat="1" x14ac:dyDescent="0.3">
      <c r="E81" s="162"/>
      <c r="G81" s="346"/>
    </row>
    <row r="82" spans="5:7" s="59" customFormat="1" x14ac:dyDescent="0.3">
      <c r="E82" s="162"/>
      <c r="G82" s="346"/>
    </row>
    <row r="83" spans="5:7" s="59" customFormat="1" x14ac:dyDescent="0.3">
      <c r="E83" s="162"/>
      <c r="G83" s="346"/>
    </row>
    <row r="84" spans="5:7" s="59" customFormat="1" x14ac:dyDescent="0.3">
      <c r="E84" s="162"/>
      <c r="G84" s="346"/>
    </row>
    <row r="85" spans="5:7" s="59" customFormat="1" x14ac:dyDescent="0.3">
      <c r="E85" s="162"/>
      <c r="G85" s="346"/>
    </row>
    <row r="86" spans="5:7" s="59" customFormat="1" x14ac:dyDescent="0.3">
      <c r="E86" s="162"/>
      <c r="G86" s="346"/>
    </row>
    <row r="87" spans="5:7" s="59" customFormat="1" x14ac:dyDescent="0.3">
      <c r="E87" s="162"/>
      <c r="G87" s="346"/>
    </row>
    <row r="88" spans="5:7" s="59" customFormat="1" x14ac:dyDescent="0.3">
      <c r="E88" s="162"/>
      <c r="G88" s="346"/>
    </row>
    <row r="89" spans="5:7" s="59" customFormat="1" x14ac:dyDescent="0.3">
      <c r="E89" s="162"/>
      <c r="G89" s="346"/>
    </row>
    <row r="90" spans="5:7" s="59" customFormat="1" x14ac:dyDescent="0.3">
      <c r="E90" s="162"/>
      <c r="G90" s="346"/>
    </row>
    <row r="91" spans="5:7" s="59" customFormat="1" x14ac:dyDescent="0.3">
      <c r="E91" s="162"/>
      <c r="G91" s="346"/>
    </row>
    <row r="92" spans="5:7" s="59" customFormat="1" x14ac:dyDescent="0.3">
      <c r="E92" s="162"/>
      <c r="G92" s="346"/>
    </row>
    <row r="93" spans="5:7" s="59" customFormat="1" x14ac:dyDescent="0.3">
      <c r="E93" s="162"/>
      <c r="G93" s="346"/>
    </row>
    <row r="94" spans="5:7" s="59" customFormat="1" x14ac:dyDescent="0.3">
      <c r="E94" s="162"/>
      <c r="G94" s="346"/>
    </row>
    <row r="95" spans="5:7" s="59" customFormat="1" x14ac:dyDescent="0.3">
      <c r="E95" s="162"/>
      <c r="G95" s="346"/>
    </row>
    <row r="96" spans="5:7" s="59" customFormat="1" x14ac:dyDescent="0.3">
      <c r="E96" s="162"/>
      <c r="G96" s="346"/>
    </row>
    <row r="97" spans="5:7" s="59" customFormat="1" x14ac:dyDescent="0.3">
      <c r="E97" s="162"/>
      <c r="G97" s="346"/>
    </row>
    <row r="98" spans="5:7" s="59" customFormat="1" x14ac:dyDescent="0.3">
      <c r="E98" s="162"/>
      <c r="G98" s="346"/>
    </row>
    <row r="99" spans="5:7" s="59" customFormat="1" x14ac:dyDescent="0.3">
      <c r="E99" s="162"/>
      <c r="G99" s="346"/>
    </row>
    <row r="100" spans="5:7" s="59" customFormat="1" x14ac:dyDescent="0.3">
      <c r="E100" s="162"/>
      <c r="G100" s="346"/>
    </row>
    <row r="101" spans="5:7" s="59" customFormat="1" x14ac:dyDescent="0.3">
      <c r="E101" s="162"/>
      <c r="G101" s="346"/>
    </row>
  </sheetData>
  <mergeCells count="3">
    <mergeCell ref="B2:D2"/>
    <mergeCell ref="F2:F4"/>
    <mergeCell ref="H2:J2"/>
  </mergeCells>
  <pageMargins left="0.7" right="0.7" top="0.75" bottom="0.75" header="0.3" footer="0.3"/>
  <pageSetup scale="70" orientation="landscape" r:id="rId1"/>
  <headerFooter>
    <oddHeader>&amp;CDETAILED EXPENDITURES
SEWER (1)&amp;RCITY OF LOWELL
(Municipal Corporation)</oddHeader>
    <oddFooter>&amp;CForm LB 31 - Sewer (1)&amp;RPage 14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"/>
  <sheetViews>
    <sheetView topLeftCell="C11" zoomScaleNormal="100" workbookViewId="0">
      <selection activeCell="I37" sqref="I37"/>
    </sheetView>
  </sheetViews>
  <sheetFormatPr defaultRowHeight="14.4" x14ac:dyDescent="0.3"/>
  <cols>
    <col min="1" max="1" width="3.6640625" customWidth="1"/>
    <col min="2" max="4" width="15.6640625" customWidth="1"/>
    <col min="5" max="5" width="3.6640625" style="10" customWidth="1"/>
    <col min="6" max="6" width="35.6640625" customWidth="1"/>
    <col min="7" max="7" width="18.109375" style="180" customWidth="1"/>
    <col min="8" max="10" width="15.6640625" customWidth="1"/>
    <col min="11" max="11" width="3.6640625" customWidth="1"/>
    <col min="257" max="257" width="3.6640625" customWidth="1"/>
    <col min="258" max="260" width="15.6640625" customWidth="1"/>
    <col min="261" max="261" width="3.6640625" customWidth="1"/>
    <col min="262" max="262" width="35.6640625" customWidth="1"/>
    <col min="263" max="263" width="18.109375" customWidth="1"/>
    <col min="264" max="266" width="15.6640625" customWidth="1"/>
    <col min="267" max="267" width="3.6640625" customWidth="1"/>
    <col min="513" max="513" width="3.6640625" customWidth="1"/>
    <col min="514" max="516" width="15.6640625" customWidth="1"/>
    <col min="517" max="517" width="3.6640625" customWidth="1"/>
    <col min="518" max="518" width="35.6640625" customWidth="1"/>
    <col min="519" max="519" width="18.109375" customWidth="1"/>
    <col min="520" max="522" width="15.6640625" customWidth="1"/>
    <col min="523" max="523" width="3.6640625" customWidth="1"/>
    <col min="769" max="769" width="3.6640625" customWidth="1"/>
    <col min="770" max="772" width="15.6640625" customWidth="1"/>
    <col min="773" max="773" width="3.6640625" customWidth="1"/>
    <col min="774" max="774" width="35.6640625" customWidth="1"/>
    <col min="775" max="775" width="18.109375" customWidth="1"/>
    <col min="776" max="778" width="15.6640625" customWidth="1"/>
    <col min="779" max="779" width="3.6640625" customWidth="1"/>
    <col min="1025" max="1025" width="3.6640625" customWidth="1"/>
    <col min="1026" max="1028" width="15.6640625" customWidth="1"/>
    <col min="1029" max="1029" width="3.6640625" customWidth="1"/>
    <col min="1030" max="1030" width="35.6640625" customWidth="1"/>
    <col min="1031" max="1031" width="18.109375" customWidth="1"/>
    <col min="1032" max="1034" width="15.6640625" customWidth="1"/>
    <col min="1035" max="1035" width="3.6640625" customWidth="1"/>
    <col min="1281" max="1281" width="3.6640625" customWidth="1"/>
    <col min="1282" max="1284" width="15.6640625" customWidth="1"/>
    <col min="1285" max="1285" width="3.6640625" customWidth="1"/>
    <col min="1286" max="1286" width="35.6640625" customWidth="1"/>
    <col min="1287" max="1287" width="18.109375" customWidth="1"/>
    <col min="1288" max="1290" width="15.6640625" customWidth="1"/>
    <col min="1291" max="1291" width="3.6640625" customWidth="1"/>
    <col min="1537" max="1537" width="3.6640625" customWidth="1"/>
    <col min="1538" max="1540" width="15.6640625" customWidth="1"/>
    <col min="1541" max="1541" width="3.6640625" customWidth="1"/>
    <col min="1542" max="1542" width="35.6640625" customWidth="1"/>
    <col min="1543" max="1543" width="18.109375" customWidth="1"/>
    <col min="1544" max="1546" width="15.6640625" customWidth="1"/>
    <col min="1547" max="1547" width="3.6640625" customWidth="1"/>
    <col min="1793" max="1793" width="3.6640625" customWidth="1"/>
    <col min="1794" max="1796" width="15.6640625" customWidth="1"/>
    <col min="1797" max="1797" width="3.6640625" customWidth="1"/>
    <col min="1798" max="1798" width="35.6640625" customWidth="1"/>
    <col min="1799" max="1799" width="18.109375" customWidth="1"/>
    <col min="1800" max="1802" width="15.6640625" customWidth="1"/>
    <col min="1803" max="1803" width="3.6640625" customWidth="1"/>
    <col min="2049" max="2049" width="3.6640625" customWidth="1"/>
    <col min="2050" max="2052" width="15.6640625" customWidth="1"/>
    <col min="2053" max="2053" width="3.6640625" customWidth="1"/>
    <col min="2054" max="2054" width="35.6640625" customWidth="1"/>
    <col min="2055" max="2055" width="18.109375" customWidth="1"/>
    <col min="2056" max="2058" width="15.6640625" customWidth="1"/>
    <col min="2059" max="2059" width="3.6640625" customWidth="1"/>
    <col min="2305" max="2305" width="3.6640625" customWidth="1"/>
    <col min="2306" max="2308" width="15.6640625" customWidth="1"/>
    <col min="2309" max="2309" width="3.6640625" customWidth="1"/>
    <col min="2310" max="2310" width="35.6640625" customWidth="1"/>
    <col min="2311" max="2311" width="18.109375" customWidth="1"/>
    <col min="2312" max="2314" width="15.6640625" customWidth="1"/>
    <col min="2315" max="2315" width="3.6640625" customWidth="1"/>
    <col min="2561" max="2561" width="3.6640625" customWidth="1"/>
    <col min="2562" max="2564" width="15.6640625" customWidth="1"/>
    <col min="2565" max="2565" width="3.6640625" customWidth="1"/>
    <col min="2566" max="2566" width="35.6640625" customWidth="1"/>
    <col min="2567" max="2567" width="18.109375" customWidth="1"/>
    <col min="2568" max="2570" width="15.6640625" customWidth="1"/>
    <col min="2571" max="2571" width="3.6640625" customWidth="1"/>
    <col min="2817" max="2817" width="3.6640625" customWidth="1"/>
    <col min="2818" max="2820" width="15.6640625" customWidth="1"/>
    <col min="2821" max="2821" width="3.6640625" customWidth="1"/>
    <col min="2822" max="2822" width="35.6640625" customWidth="1"/>
    <col min="2823" max="2823" width="18.109375" customWidth="1"/>
    <col min="2824" max="2826" width="15.6640625" customWidth="1"/>
    <col min="2827" max="2827" width="3.6640625" customWidth="1"/>
    <col min="3073" max="3073" width="3.6640625" customWidth="1"/>
    <col min="3074" max="3076" width="15.6640625" customWidth="1"/>
    <col min="3077" max="3077" width="3.6640625" customWidth="1"/>
    <col min="3078" max="3078" width="35.6640625" customWidth="1"/>
    <col min="3079" max="3079" width="18.109375" customWidth="1"/>
    <col min="3080" max="3082" width="15.6640625" customWidth="1"/>
    <col min="3083" max="3083" width="3.6640625" customWidth="1"/>
    <col min="3329" max="3329" width="3.6640625" customWidth="1"/>
    <col min="3330" max="3332" width="15.6640625" customWidth="1"/>
    <col min="3333" max="3333" width="3.6640625" customWidth="1"/>
    <col min="3334" max="3334" width="35.6640625" customWidth="1"/>
    <col min="3335" max="3335" width="18.109375" customWidth="1"/>
    <col min="3336" max="3338" width="15.6640625" customWidth="1"/>
    <col min="3339" max="3339" width="3.6640625" customWidth="1"/>
    <col min="3585" max="3585" width="3.6640625" customWidth="1"/>
    <col min="3586" max="3588" width="15.6640625" customWidth="1"/>
    <col min="3589" max="3589" width="3.6640625" customWidth="1"/>
    <col min="3590" max="3590" width="35.6640625" customWidth="1"/>
    <col min="3591" max="3591" width="18.109375" customWidth="1"/>
    <col min="3592" max="3594" width="15.6640625" customWidth="1"/>
    <col min="3595" max="3595" width="3.6640625" customWidth="1"/>
    <col min="3841" max="3841" width="3.6640625" customWidth="1"/>
    <col min="3842" max="3844" width="15.6640625" customWidth="1"/>
    <col min="3845" max="3845" width="3.6640625" customWidth="1"/>
    <col min="3846" max="3846" width="35.6640625" customWidth="1"/>
    <col min="3847" max="3847" width="18.109375" customWidth="1"/>
    <col min="3848" max="3850" width="15.6640625" customWidth="1"/>
    <col min="3851" max="3851" width="3.6640625" customWidth="1"/>
    <col min="4097" max="4097" width="3.6640625" customWidth="1"/>
    <col min="4098" max="4100" width="15.6640625" customWidth="1"/>
    <col min="4101" max="4101" width="3.6640625" customWidth="1"/>
    <col min="4102" max="4102" width="35.6640625" customWidth="1"/>
    <col min="4103" max="4103" width="18.109375" customWidth="1"/>
    <col min="4104" max="4106" width="15.6640625" customWidth="1"/>
    <col min="4107" max="4107" width="3.6640625" customWidth="1"/>
    <col min="4353" max="4353" width="3.6640625" customWidth="1"/>
    <col min="4354" max="4356" width="15.6640625" customWidth="1"/>
    <col min="4357" max="4357" width="3.6640625" customWidth="1"/>
    <col min="4358" max="4358" width="35.6640625" customWidth="1"/>
    <col min="4359" max="4359" width="18.109375" customWidth="1"/>
    <col min="4360" max="4362" width="15.6640625" customWidth="1"/>
    <col min="4363" max="4363" width="3.6640625" customWidth="1"/>
    <col min="4609" max="4609" width="3.6640625" customWidth="1"/>
    <col min="4610" max="4612" width="15.6640625" customWidth="1"/>
    <col min="4613" max="4613" width="3.6640625" customWidth="1"/>
    <col min="4614" max="4614" width="35.6640625" customWidth="1"/>
    <col min="4615" max="4615" width="18.109375" customWidth="1"/>
    <col min="4616" max="4618" width="15.6640625" customWidth="1"/>
    <col min="4619" max="4619" width="3.6640625" customWidth="1"/>
    <col min="4865" max="4865" width="3.6640625" customWidth="1"/>
    <col min="4866" max="4868" width="15.6640625" customWidth="1"/>
    <col min="4869" max="4869" width="3.6640625" customWidth="1"/>
    <col min="4870" max="4870" width="35.6640625" customWidth="1"/>
    <col min="4871" max="4871" width="18.109375" customWidth="1"/>
    <col min="4872" max="4874" width="15.6640625" customWidth="1"/>
    <col min="4875" max="4875" width="3.6640625" customWidth="1"/>
    <col min="5121" max="5121" width="3.6640625" customWidth="1"/>
    <col min="5122" max="5124" width="15.6640625" customWidth="1"/>
    <col min="5125" max="5125" width="3.6640625" customWidth="1"/>
    <col min="5126" max="5126" width="35.6640625" customWidth="1"/>
    <col min="5127" max="5127" width="18.109375" customWidth="1"/>
    <col min="5128" max="5130" width="15.6640625" customWidth="1"/>
    <col min="5131" max="5131" width="3.6640625" customWidth="1"/>
    <col min="5377" max="5377" width="3.6640625" customWidth="1"/>
    <col min="5378" max="5380" width="15.6640625" customWidth="1"/>
    <col min="5381" max="5381" width="3.6640625" customWidth="1"/>
    <col min="5382" max="5382" width="35.6640625" customWidth="1"/>
    <col min="5383" max="5383" width="18.109375" customWidth="1"/>
    <col min="5384" max="5386" width="15.6640625" customWidth="1"/>
    <col min="5387" max="5387" width="3.6640625" customWidth="1"/>
    <col min="5633" max="5633" width="3.6640625" customWidth="1"/>
    <col min="5634" max="5636" width="15.6640625" customWidth="1"/>
    <col min="5637" max="5637" width="3.6640625" customWidth="1"/>
    <col min="5638" max="5638" width="35.6640625" customWidth="1"/>
    <col min="5639" max="5639" width="18.109375" customWidth="1"/>
    <col min="5640" max="5642" width="15.6640625" customWidth="1"/>
    <col min="5643" max="5643" width="3.6640625" customWidth="1"/>
    <col min="5889" max="5889" width="3.6640625" customWidth="1"/>
    <col min="5890" max="5892" width="15.6640625" customWidth="1"/>
    <col min="5893" max="5893" width="3.6640625" customWidth="1"/>
    <col min="5894" max="5894" width="35.6640625" customWidth="1"/>
    <col min="5895" max="5895" width="18.109375" customWidth="1"/>
    <col min="5896" max="5898" width="15.6640625" customWidth="1"/>
    <col min="5899" max="5899" width="3.6640625" customWidth="1"/>
    <col min="6145" max="6145" width="3.6640625" customWidth="1"/>
    <col min="6146" max="6148" width="15.6640625" customWidth="1"/>
    <col min="6149" max="6149" width="3.6640625" customWidth="1"/>
    <col min="6150" max="6150" width="35.6640625" customWidth="1"/>
    <col min="6151" max="6151" width="18.109375" customWidth="1"/>
    <col min="6152" max="6154" width="15.6640625" customWidth="1"/>
    <col min="6155" max="6155" width="3.6640625" customWidth="1"/>
    <col min="6401" max="6401" width="3.6640625" customWidth="1"/>
    <col min="6402" max="6404" width="15.6640625" customWidth="1"/>
    <col min="6405" max="6405" width="3.6640625" customWidth="1"/>
    <col min="6406" max="6406" width="35.6640625" customWidth="1"/>
    <col min="6407" max="6407" width="18.109375" customWidth="1"/>
    <col min="6408" max="6410" width="15.6640625" customWidth="1"/>
    <col min="6411" max="6411" width="3.6640625" customWidth="1"/>
    <col min="6657" max="6657" width="3.6640625" customWidth="1"/>
    <col min="6658" max="6660" width="15.6640625" customWidth="1"/>
    <col min="6661" max="6661" width="3.6640625" customWidth="1"/>
    <col min="6662" max="6662" width="35.6640625" customWidth="1"/>
    <col min="6663" max="6663" width="18.109375" customWidth="1"/>
    <col min="6664" max="6666" width="15.6640625" customWidth="1"/>
    <col min="6667" max="6667" width="3.6640625" customWidth="1"/>
    <col min="6913" max="6913" width="3.6640625" customWidth="1"/>
    <col min="6914" max="6916" width="15.6640625" customWidth="1"/>
    <col min="6917" max="6917" width="3.6640625" customWidth="1"/>
    <col min="6918" max="6918" width="35.6640625" customWidth="1"/>
    <col min="6919" max="6919" width="18.109375" customWidth="1"/>
    <col min="6920" max="6922" width="15.6640625" customWidth="1"/>
    <col min="6923" max="6923" width="3.6640625" customWidth="1"/>
    <col min="7169" max="7169" width="3.6640625" customWidth="1"/>
    <col min="7170" max="7172" width="15.6640625" customWidth="1"/>
    <col min="7173" max="7173" width="3.6640625" customWidth="1"/>
    <col min="7174" max="7174" width="35.6640625" customWidth="1"/>
    <col min="7175" max="7175" width="18.109375" customWidth="1"/>
    <col min="7176" max="7178" width="15.6640625" customWidth="1"/>
    <col min="7179" max="7179" width="3.6640625" customWidth="1"/>
    <col min="7425" max="7425" width="3.6640625" customWidth="1"/>
    <col min="7426" max="7428" width="15.6640625" customWidth="1"/>
    <col min="7429" max="7429" width="3.6640625" customWidth="1"/>
    <col min="7430" max="7430" width="35.6640625" customWidth="1"/>
    <col min="7431" max="7431" width="18.109375" customWidth="1"/>
    <col min="7432" max="7434" width="15.6640625" customWidth="1"/>
    <col min="7435" max="7435" width="3.6640625" customWidth="1"/>
    <col min="7681" max="7681" width="3.6640625" customWidth="1"/>
    <col min="7682" max="7684" width="15.6640625" customWidth="1"/>
    <col min="7685" max="7685" width="3.6640625" customWidth="1"/>
    <col min="7686" max="7686" width="35.6640625" customWidth="1"/>
    <col min="7687" max="7687" width="18.109375" customWidth="1"/>
    <col min="7688" max="7690" width="15.6640625" customWidth="1"/>
    <col min="7691" max="7691" width="3.6640625" customWidth="1"/>
    <col min="7937" max="7937" width="3.6640625" customWidth="1"/>
    <col min="7938" max="7940" width="15.6640625" customWidth="1"/>
    <col min="7941" max="7941" width="3.6640625" customWidth="1"/>
    <col min="7942" max="7942" width="35.6640625" customWidth="1"/>
    <col min="7943" max="7943" width="18.109375" customWidth="1"/>
    <col min="7944" max="7946" width="15.6640625" customWidth="1"/>
    <col min="7947" max="7947" width="3.6640625" customWidth="1"/>
    <col min="8193" max="8193" width="3.6640625" customWidth="1"/>
    <col min="8194" max="8196" width="15.6640625" customWidth="1"/>
    <col min="8197" max="8197" width="3.6640625" customWidth="1"/>
    <col min="8198" max="8198" width="35.6640625" customWidth="1"/>
    <col min="8199" max="8199" width="18.109375" customWidth="1"/>
    <col min="8200" max="8202" width="15.6640625" customWidth="1"/>
    <col min="8203" max="8203" width="3.6640625" customWidth="1"/>
    <col min="8449" max="8449" width="3.6640625" customWidth="1"/>
    <col min="8450" max="8452" width="15.6640625" customWidth="1"/>
    <col min="8453" max="8453" width="3.6640625" customWidth="1"/>
    <col min="8454" max="8454" width="35.6640625" customWidth="1"/>
    <col min="8455" max="8455" width="18.109375" customWidth="1"/>
    <col min="8456" max="8458" width="15.6640625" customWidth="1"/>
    <col min="8459" max="8459" width="3.6640625" customWidth="1"/>
    <col min="8705" max="8705" width="3.6640625" customWidth="1"/>
    <col min="8706" max="8708" width="15.6640625" customWidth="1"/>
    <col min="8709" max="8709" width="3.6640625" customWidth="1"/>
    <col min="8710" max="8710" width="35.6640625" customWidth="1"/>
    <col min="8711" max="8711" width="18.109375" customWidth="1"/>
    <col min="8712" max="8714" width="15.6640625" customWidth="1"/>
    <col min="8715" max="8715" width="3.6640625" customWidth="1"/>
    <col min="8961" max="8961" width="3.6640625" customWidth="1"/>
    <col min="8962" max="8964" width="15.6640625" customWidth="1"/>
    <col min="8965" max="8965" width="3.6640625" customWidth="1"/>
    <col min="8966" max="8966" width="35.6640625" customWidth="1"/>
    <col min="8967" max="8967" width="18.109375" customWidth="1"/>
    <col min="8968" max="8970" width="15.6640625" customWidth="1"/>
    <col min="8971" max="8971" width="3.6640625" customWidth="1"/>
    <col min="9217" max="9217" width="3.6640625" customWidth="1"/>
    <col min="9218" max="9220" width="15.6640625" customWidth="1"/>
    <col min="9221" max="9221" width="3.6640625" customWidth="1"/>
    <col min="9222" max="9222" width="35.6640625" customWidth="1"/>
    <col min="9223" max="9223" width="18.109375" customWidth="1"/>
    <col min="9224" max="9226" width="15.6640625" customWidth="1"/>
    <col min="9227" max="9227" width="3.6640625" customWidth="1"/>
    <col min="9473" max="9473" width="3.6640625" customWidth="1"/>
    <col min="9474" max="9476" width="15.6640625" customWidth="1"/>
    <col min="9477" max="9477" width="3.6640625" customWidth="1"/>
    <col min="9478" max="9478" width="35.6640625" customWidth="1"/>
    <col min="9479" max="9479" width="18.109375" customWidth="1"/>
    <col min="9480" max="9482" width="15.6640625" customWidth="1"/>
    <col min="9483" max="9483" width="3.6640625" customWidth="1"/>
    <col min="9729" max="9729" width="3.6640625" customWidth="1"/>
    <col min="9730" max="9732" width="15.6640625" customWidth="1"/>
    <col min="9733" max="9733" width="3.6640625" customWidth="1"/>
    <col min="9734" max="9734" width="35.6640625" customWidth="1"/>
    <col min="9735" max="9735" width="18.109375" customWidth="1"/>
    <col min="9736" max="9738" width="15.6640625" customWidth="1"/>
    <col min="9739" max="9739" width="3.6640625" customWidth="1"/>
    <col min="9985" max="9985" width="3.6640625" customWidth="1"/>
    <col min="9986" max="9988" width="15.6640625" customWidth="1"/>
    <col min="9989" max="9989" width="3.6640625" customWidth="1"/>
    <col min="9990" max="9990" width="35.6640625" customWidth="1"/>
    <col min="9991" max="9991" width="18.109375" customWidth="1"/>
    <col min="9992" max="9994" width="15.6640625" customWidth="1"/>
    <col min="9995" max="9995" width="3.6640625" customWidth="1"/>
    <col min="10241" max="10241" width="3.6640625" customWidth="1"/>
    <col min="10242" max="10244" width="15.6640625" customWidth="1"/>
    <col min="10245" max="10245" width="3.6640625" customWidth="1"/>
    <col min="10246" max="10246" width="35.6640625" customWidth="1"/>
    <col min="10247" max="10247" width="18.109375" customWidth="1"/>
    <col min="10248" max="10250" width="15.6640625" customWidth="1"/>
    <col min="10251" max="10251" width="3.6640625" customWidth="1"/>
    <col min="10497" max="10497" width="3.6640625" customWidth="1"/>
    <col min="10498" max="10500" width="15.6640625" customWidth="1"/>
    <col min="10501" max="10501" width="3.6640625" customWidth="1"/>
    <col min="10502" max="10502" width="35.6640625" customWidth="1"/>
    <col min="10503" max="10503" width="18.109375" customWidth="1"/>
    <col min="10504" max="10506" width="15.6640625" customWidth="1"/>
    <col min="10507" max="10507" width="3.6640625" customWidth="1"/>
    <col min="10753" max="10753" width="3.6640625" customWidth="1"/>
    <col min="10754" max="10756" width="15.6640625" customWidth="1"/>
    <col min="10757" max="10757" width="3.6640625" customWidth="1"/>
    <col min="10758" max="10758" width="35.6640625" customWidth="1"/>
    <col min="10759" max="10759" width="18.109375" customWidth="1"/>
    <col min="10760" max="10762" width="15.6640625" customWidth="1"/>
    <col min="10763" max="10763" width="3.6640625" customWidth="1"/>
    <col min="11009" max="11009" width="3.6640625" customWidth="1"/>
    <col min="11010" max="11012" width="15.6640625" customWidth="1"/>
    <col min="11013" max="11013" width="3.6640625" customWidth="1"/>
    <col min="11014" max="11014" width="35.6640625" customWidth="1"/>
    <col min="11015" max="11015" width="18.109375" customWidth="1"/>
    <col min="11016" max="11018" width="15.6640625" customWidth="1"/>
    <col min="11019" max="11019" width="3.6640625" customWidth="1"/>
    <col min="11265" max="11265" width="3.6640625" customWidth="1"/>
    <col min="11266" max="11268" width="15.6640625" customWidth="1"/>
    <col min="11269" max="11269" width="3.6640625" customWidth="1"/>
    <col min="11270" max="11270" width="35.6640625" customWidth="1"/>
    <col min="11271" max="11271" width="18.109375" customWidth="1"/>
    <col min="11272" max="11274" width="15.6640625" customWidth="1"/>
    <col min="11275" max="11275" width="3.6640625" customWidth="1"/>
    <col min="11521" max="11521" width="3.6640625" customWidth="1"/>
    <col min="11522" max="11524" width="15.6640625" customWidth="1"/>
    <col min="11525" max="11525" width="3.6640625" customWidth="1"/>
    <col min="11526" max="11526" width="35.6640625" customWidth="1"/>
    <col min="11527" max="11527" width="18.109375" customWidth="1"/>
    <col min="11528" max="11530" width="15.6640625" customWidth="1"/>
    <col min="11531" max="11531" width="3.6640625" customWidth="1"/>
    <col min="11777" max="11777" width="3.6640625" customWidth="1"/>
    <col min="11778" max="11780" width="15.6640625" customWidth="1"/>
    <col min="11781" max="11781" width="3.6640625" customWidth="1"/>
    <col min="11782" max="11782" width="35.6640625" customWidth="1"/>
    <col min="11783" max="11783" width="18.109375" customWidth="1"/>
    <col min="11784" max="11786" width="15.6640625" customWidth="1"/>
    <col min="11787" max="11787" width="3.6640625" customWidth="1"/>
    <col min="12033" max="12033" width="3.6640625" customWidth="1"/>
    <col min="12034" max="12036" width="15.6640625" customWidth="1"/>
    <col min="12037" max="12037" width="3.6640625" customWidth="1"/>
    <col min="12038" max="12038" width="35.6640625" customWidth="1"/>
    <col min="12039" max="12039" width="18.109375" customWidth="1"/>
    <col min="12040" max="12042" width="15.6640625" customWidth="1"/>
    <col min="12043" max="12043" width="3.6640625" customWidth="1"/>
    <col min="12289" max="12289" width="3.6640625" customWidth="1"/>
    <col min="12290" max="12292" width="15.6640625" customWidth="1"/>
    <col min="12293" max="12293" width="3.6640625" customWidth="1"/>
    <col min="12294" max="12294" width="35.6640625" customWidth="1"/>
    <col min="12295" max="12295" width="18.109375" customWidth="1"/>
    <col min="12296" max="12298" width="15.6640625" customWidth="1"/>
    <col min="12299" max="12299" width="3.6640625" customWidth="1"/>
    <col min="12545" max="12545" width="3.6640625" customWidth="1"/>
    <col min="12546" max="12548" width="15.6640625" customWidth="1"/>
    <col min="12549" max="12549" width="3.6640625" customWidth="1"/>
    <col min="12550" max="12550" width="35.6640625" customWidth="1"/>
    <col min="12551" max="12551" width="18.109375" customWidth="1"/>
    <col min="12552" max="12554" width="15.6640625" customWidth="1"/>
    <col min="12555" max="12555" width="3.6640625" customWidth="1"/>
    <col min="12801" max="12801" width="3.6640625" customWidth="1"/>
    <col min="12802" max="12804" width="15.6640625" customWidth="1"/>
    <col min="12805" max="12805" width="3.6640625" customWidth="1"/>
    <col min="12806" max="12806" width="35.6640625" customWidth="1"/>
    <col min="12807" max="12807" width="18.109375" customWidth="1"/>
    <col min="12808" max="12810" width="15.6640625" customWidth="1"/>
    <col min="12811" max="12811" width="3.6640625" customWidth="1"/>
    <col min="13057" max="13057" width="3.6640625" customWidth="1"/>
    <col min="13058" max="13060" width="15.6640625" customWidth="1"/>
    <col min="13061" max="13061" width="3.6640625" customWidth="1"/>
    <col min="13062" max="13062" width="35.6640625" customWidth="1"/>
    <col min="13063" max="13063" width="18.109375" customWidth="1"/>
    <col min="13064" max="13066" width="15.6640625" customWidth="1"/>
    <col min="13067" max="13067" width="3.6640625" customWidth="1"/>
    <col min="13313" max="13313" width="3.6640625" customWidth="1"/>
    <col min="13314" max="13316" width="15.6640625" customWidth="1"/>
    <col min="13317" max="13317" width="3.6640625" customWidth="1"/>
    <col min="13318" max="13318" width="35.6640625" customWidth="1"/>
    <col min="13319" max="13319" width="18.109375" customWidth="1"/>
    <col min="13320" max="13322" width="15.6640625" customWidth="1"/>
    <col min="13323" max="13323" width="3.6640625" customWidth="1"/>
    <col min="13569" max="13569" width="3.6640625" customWidth="1"/>
    <col min="13570" max="13572" width="15.6640625" customWidth="1"/>
    <col min="13573" max="13573" width="3.6640625" customWidth="1"/>
    <col min="13574" max="13574" width="35.6640625" customWidth="1"/>
    <col min="13575" max="13575" width="18.109375" customWidth="1"/>
    <col min="13576" max="13578" width="15.6640625" customWidth="1"/>
    <col min="13579" max="13579" width="3.6640625" customWidth="1"/>
    <col min="13825" max="13825" width="3.6640625" customWidth="1"/>
    <col min="13826" max="13828" width="15.6640625" customWidth="1"/>
    <col min="13829" max="13829" width="3.6640625" customWidth="1"/>
    <col min="13830" max="13830" width="35.6640625" customWidth="1"/>
    <col min="13831" max="13831" width="18.109375" customWidth="1"/>
    <col min="13832" max="13834" width="15.6640625" customWidth="1"/>
    <col min="13835" max="13835" width="3.6640625" customWidth="1"/>
    <col min="14081" max="14081" width="3.6640625" customWidth="1"/>
    <col min="14082" max="14084" width="15.6640625" customWidth="1"/>
    <col min="14085" max="14085" width="3.6640625" customWidth="1"/>
    <col min="14086" max="14086" width="35.6640625" customWidth="1"/>
    <col min="14087" max="14087" width="18.109375" customWidth="1"/>
    <col min="14088" max="14090" width="15.6640625" customWidth="1"/>
    <col min="14091" max="14091" width="3.6640625" customWidth="1"/>
    <col min="14337" max="14337" width="3.6640625" customWidth="1"/>
    <col min="14338" max="14340" width="15.6640625" customWidth="1"/>
    <col min="14341" max="14341" width="3.6640625" customWidth="1"/>
    <col min="14342" max="14342" width="35.6640625" customWidth="1"/>
    <col min="14343" max="14343" width="18.109375" customWidth="1"/>
    <col min="14344" max="14346" width="15.6640625" customWidth="1"/>
    <col min="14347" max="14347" width="3.6640625" customWidth="1"/>
    <col min="14593" max="14593" width="3.6640625" customWidth="1"/>
    <col min="14594" max="14596" width="15.6640625" customWidth="1"/>
    <col min="14597" max="14597" width="3.6640625" customWidth="1"/>
    <col min="14598" max="14598" width="35.6640625" customWidth="1"/>
    <col min="14599" max="14599" width="18.109375" customWidth="1"/>
    <col min="14600" max="14602" width="15.6640625" customWidth="1"/>
    <col min="14603" max="14603" width="3.6640625" customWidth="1"/>
    <col min="14849" max="14849" width="3.6640625" customWidth="1"/>
    <col min="14850" max="14852" width="15.6640625" customWidth="1"/>
    <col min="14853" max="14853" width="3.6640625" customWidth="1"/>
    <col min="14854" max="14854" width="35.6640625" customWidth="1"/>
    <col min="14855" max="14855" width="18.109375" customWidth="1"/>
    <col min="14856" max="14858" width="15.6640625" customWidth="1"/>
    <col min="14859" max="14859" width="3.6640625" customWidth="1"/>
    <col min="15105" max="15105" width="3.6640625" customWidth="1"/>
    <col min="15106" max="15108" width="15.6640625" customWidth="1"/>
    <col min="15109" max="15109" width="3.6640625" customWidth="1"/>
    <col min="15110" max="15110" width="35.6640625" customWidth="1"/>
    <col min="15111" max="15111" width="18.109375" customWidth="1"/>
    <col min="15112" max="15114" width="15.6640625" customWidth="1"/>
    <col min="15115" max="15115" width="3.6640625" customWidth="1"/>
    <col min="15361" max="15361" width="3.6640625" customWidth="1"/>
    <col min="15362" max="15364" width="15.6640625" customWidth="1"/>
    <col min="15365" max="15365" width="3.6640625" customWidth="1"/>
    <col min="15366" max="15366" width="35.6640625" customWidth="1"/>
    <col min="15367" max="15367" width="18.109375" customWidth="1"/>
    <col min="15368" max="15370" width="15.6640625" customWidth="1"/>
    <col min="15371" max="15371" width="3.6640625" customWidth="1"/>
    <col min="15617" max="15617" width="3.6640625" customWidth="1"/>
    <col min="15618" max="15620" width="15.6640625" customWidth="1"/>
    <col min="15621" max="15621" width="3.6640625" customWidth="1"/>
    <col min="15622" max="15622" width="35.6640625" customWidth="1"/>
    <col min="15623" max="15623" width="18.109375" customWidth="1"/>
    <col min="15624" max="15626" width="15.6640625" customWidth="1"/>
    <col min="15627" max="15627" width="3.6640625" customWidth="1"/>
    <col min="15873" max="15873" width="3.6640625" customWidth="1"/>
    <col min="15874" max="15876" width="15.6640625" customWidth="1"/>
    <col min="15877" max="15877" width="3.6640625" customWidth="1"/>
    <col min="15878" max="15878" width="35.6640625" customWidth="1"/>
    <col min="15879" max="15879" width="18.109375" customWidth="1"/>
    <col min="15880" max="15882" width="15.6640625" customWidth="1"/>
    <col min="15883" max="15883" width="3.6640625" customWidth="1"/>
    <col min="16129" max="16129" width="3.6640625" customWidth="1"/>
    <col min="16130" max="16132" width="15.6640625" customWidth="1"/>
    <col min="16133" max="16133" width="3.6640625" customWidth="1"/>
    <col min="16134" max="16134" width="35.6640625" customWidth="1"/>
    <col min="16135" max="16135" width="18.109375" customWidth="1"/>
    <col min="16136" max="16138" width="15.6640625" customWidth="1"/>
    <col min="16139" max="16139" width="3.6640625" customWidth="1"/>
  </cols>
  <sheetData>
    <row r="1" spans="1:11" x14ac:dyDescent="0.3">
      <c r="A1" s="213"/>
      <c r="B1" s="9"/>
      <c r="C1" s="214"/>
      <c r="D1" s="4"/>
      <c r="E1" s="215"/>
      <c r="F1" s="216"/>
      <c r="G1" s="217"/>
      <c r="H1" s="9"/>
      <c r="I1" s="70"/>
      <c r="J1" s="7"/>
      <c r="K1" s="10"/>
    </row>
    <row r="2" spans="1:11" x14ac:dyDescent="0.3">
      <c r="A2" s="218"/>
      <c r="B2" s="494" t="s">
        <v>0</v>
      </c>
      <c r="C2" s="495"/>
      <c r="D2" s="496"/>
      <c r="E2" s="219"/>
      <c r="F2" s="497" t="s">
        <v>58</v>
      </c>
      <c r="G2" s="220"/>
      <c r="H2" s="499" t="s">
        <v>263</v>
      </c>
      <c r="I2" s="500"/>
      <c r="J2" s="501"/>
      <c r="K2" s="18"/>
    </row>
    <row r="3" spans="1:11" x14ac:dyDescent="0.3">
      <c r="A3" s="221"/>
      <c r="B3" s="499" t="s">
        <v>1</v>
      </c>
      <c r="C3" s="501"/>
      <c r="D3" s="22" t="s">
        <v>2</v>
      </c>
      <c r="E3" s="224"/>
      <c r="F3" s="498"/>
      <c r="G3" s="225"/>
      <c r="H3" s="24"/>
      <c r="I3" s="25"/>
      <c r="J3" s="25"/>
      <c r="K3" s="26"/>
    </row>
    <row r="4" spans="1:11" x14ac:dyDescent="0.3">
      <c r="A4" s="226"/>
      <c r="B4" s="27" t="s">
        <v>4</v>
      </c>
      <c r="C4" s="28" t="s">
        <v>5</v>
      </c>
      <c r="D4" s="29" t="s">
        <v>119</v>
      </c>
      <c r="E4" s="224"/>
      <c r="F4" s="498"/>
      <c r="G4" s="36" t="s">
        <v>8</v>
      </c>
      <c r="H4" s="29" t="s">
        <v>9</v>
      </c>
      <c r="I4" s="31" t="s">
        <v>10</v>
      </c>
      <c r="J4" s="31" t="s">
        <v>11</v>
      </c>
      <c r="K4" s="26"/>
    </row>
    <row r="5" spans="1:11" x14ac:dyDescent="0.3">
      <c r="A5" s="227"/>
      <c r="B5" s="29" t="s">
        <v>12</v>
      </c>
      <c r="C5" s="29" t="s">
        <v>13</v>
      </c>
      <c r="D5" s="29" t="s">
        <v>262</v>
      </c>
      <c r="E5" s="33"/>
      <c r="F5" s="34"/>
      <c r="G5" s="229" t="s">
        <v>264</v>
      </c>
      <c r="H5" s="228" t="s">
        <v>14</v>
      </c>
      <c r="I5" s="230" t="s">
        <v>15</v>
      </c>
      <c r="J5" s="231" t="s">
        <v>16</v>
      </c>
      <c r="K5" s="26"/>
    </row>
    <row r="6" spans="1:11" x14ac:dyDescent="0.3">
      <c r="A6" s="39"/>
      <c r="B6" s="256"/>
      <c r="C6" s="256"/>
      <c r="D6" s="256"/>
      <c r="E6" s="255"/>
      <c r="F6" s="333" t="s">
        <v>101</v>
      </c>
      <c r="G6" s="305"/>
      <c r="H6" s="236"/>
      <c r="I6" s="256"/>
      <c r="J6" s="256"/>
      <c r="K6" s="39"/>
    </row>
    <row r="7" spans="1:11" s="138" customFormat="1" x14ac:dyDescent="0.3">
      <c r="A7" s="39">
        <v>1</v>
      </c>
      <c r="B7" s="298">
        <v>0</v>
      </c>
      <c r="C7" s="298">
        <v>0</v>
      </c>
      <c r="D7" s="298">
        <v>0</v>
      </c>
      <c r="E7" s="39">
        <v>1</v>
      </c>
      <c r="F7" s="259" t="s">
        <v>213</v>
      </c>
      <c r="G7" s="261">
        <v>0</v>
      </c>
      <c r="H7" s="298">
        <v>0</v>
      </c>
      <c r="I7" s="298">
        <v>0</v>
      </c>
      <c r="J7" s="298">
        <v>0</v>
      </c>
      <c r="K7" s="39">
        <v>1</v>
      </c>
    </row>
    <row r="8" spans="1:11" s="138" customFormat="1" x14ac:dyDescent="0.3">
      <c r="A8" s="311">
        <v>2</v>
      </c>
      <c r="B8" s="298">
        <v>0</v>
      </c>
      <c r="C8" s="298">
        <v>0</v>
      </c>
      <c r="D8" s="298">
        <v>0</v>
      </c>
      <c r="E8" s="311">
        <v>2</v>
      </c>
      <c r="F8" s="248" t="s">
        <v>214</v>
      </c>
      <c r="G8" s="250">
        <v>0</v>
      </c>
      <c r="H8" s="298">
        <v>0</v>
      </c>
      <c r="I8" s="298">
        <v>0</v>
      </c>
      <c r="J8" s="298">
        <v>0</v>
      </c>
      <c r="K8" s="311">
        <v>2</v>
      </c>
    </row>
    <row r="9" spans="1:11" s="138" customFormat="1" x14ac:dyDescent="0.3">
      <c r="A9" s="311">
        <v>3</v>
      </c>
      <c r="B9" s="298">
        <v>0</v>
      </c>
      <c r="C9" s="298">
        <v>0</v>
      </c>
      <c r="D9" s="298">
        <v>0</v>
      </c>
      <c r="E9" s="311">
        <v>3</v>
      </c>
      <c r="F9" s="259" t="s">
        <v>192</v>
      </c>
      <c r="G9" s="261">
        <v>0</v>
      </c>
      <c r="H9" s="298">
        <v>0</v>
      </c>
      <c r="I9" s="298">
        <v>0</v>
      </c>
      <c r="J9" s="298">
        <v>0</v>
      </c>
      <c r="K9" s="311">
        <v>3</v>
      </c>
    </row>
    <row r="10" spans="1:11" s="138" customFormat="1" x14ac:dyDescent="0.3">
      <c r="A10" s="311">
        <v>4</v>
      </c>
      <c r="B10" s="285">
        <v>0</v>
      </c>
      <c r="C10" s="285">
        <v>0</v>
      </c>
      <c r="D10" s="285">
        <v>25000</v>
      </c>
      <c r="E10" s="311">
        <v>4</v>
      </c>
      <c r="F10" s="347" t="s">
        <v>215</v>
      </c>
      <c r="G10" s="348">
        <v>19252</v>
      </c>
      <c r="H10" s="285">
        <v>0</v>
      </c>
      <c r="I10" s="285"/>
      <c r="J10" s="285"/>
      <c r="K10" s="311">
        <v>4</v>
      </c>
    </row>
    <row r="11" spans="1:11" ht="27" customHeight="1" x14ac:dyDescent="0.3">
      <c r="A11" s="311">
        <v>5</v>
      </c>
      <c r="B11" s="52">
        <f>SUM(B7:B10)</f>
        <v>0</v>
      </c>
      <c r="C11" s="52">
        <f>SUM(C7:C10)</f>
        <v>0</v>
      </c>
      <c r="D11" s="52">
        <f>SUM(D7:D10)</f>
        <v>25000</v>
      </c>
      <c r="E11" s="311">
        <v>5</v>
      </c>
      <c r="F11" s="252" t="s">
        <v>103</v>
      </c>
      <c r="G11" s="265">
        <f>SUM(G7:G10)</f>
        <v>19252</v>
      </c>
      <c r="H11" s="52">
        <f>SUM(H7:H10)</f>
        <v>0</v>
      </c>
      <c r="I11" s="52">
        <f>SUM(I7:I10)</f>
        <v>0</v>
      </c>
      <c r="J11" s="52">
        <f>SUM(J7:J10)</f>
        <v>0</v>
      </c>
      <c r="K11" s="311">
        <v>5</v>
      </c>
    </row>
    <row r="12" spans="1:11" x14ac:dyDescent="0.3">
      <c r="A12" s="311">
        <v>6</v>
      </c>
      <c r="B12" s="232"/>
      <c r="C12" s="232"/>
      <c r="D12" s="232"/>
      <c r="E12" s="311">
        <v>6</v>
      </c>
      <c r="F12" s="272"/>
      <c r="G12" s="319"/>
      <c r="H12" s="232"/>
      <c r="I12" s="232"/>
      <c r="J12" s="232"/>
      <c r="K12" s="311">
        <v>6</v>
      </c>
    </row>
    <row r="13" spans="1:11" x14ac:dyDescent="0.3">
      <c r="A13" s="311">
        <v>7</v>
      </c>
      <c r="B13" s="235"/>
      <c r="C13" s="235"/>
      <c r="D13" s="235"/>
      <c r="E13" s="311">
        <v>7</v>
      </c>
      <c r="F13" s="233" t="s">
        <v>104</v>
      </c>
      <c r="G13" s="305"/>
      <c r="H13" s="235"/>
      <c r="I13" s="235"/>
      <c r="J13" s="235"/>
      <c r="K13" s="311">
        <v>7</v>
      </c>
    </row>
    <row r="14" spans="1:11" s="59" customFormat="1" x14ac:dyDescent="0.3">
      <c r="A14" s="349">
        <v>8</v>
      </c>
      <c r="B14" s="46">
        <v>2997</v>
      </c>
      <c r="C14" s="46">
        <v>3152</v>
      </c>
      <c r="D14" s="46">
        <v>4108</v>
      </c>
      <c r="E14" s="349">
        <v>8</v>
      </c>
      <c r="F14" s="464" t="s">
        <v>281</v>
      </c>
      <c r="G14" s="120">
        <v>4107</v>
      </c>
      <c r="H14" s="429">
        <v>3936</v>
      </c>
      <c r="I14" s="46">
        <v>3936</v>
      </c>
      <c r="J14" s="46">
        <v>3936</v>
      </c>
      <c r="K14" s="349">
        <v>8</v>
      </c>
    </row>
    <row r="15" spans="1:11" s="59" customFormat="1" x14ac:dyDescent="0.3">
      <c r="A15" s="349">
        <v>9</v>
      </c>
      <c r="B15" s="46">
        <v>4425</v>
      </c>
      <c r="C15" s="46">
        <v>4270</v>
      </c>
      <c r="D15" s="46">
        <v>3315</v>
      </c>
      <c r="E15" s="349">
        <v>9</v>
      </c>
      <c r="F15" s="464" t="s">
        <v>279</v>
      </c>
      <c r="G15" s="120">
        <v>3315</v>
      </c>
      <c r="H15" s="429">
        <v>3486</v>
      </c>
      <c r="I15" s="46">
        <v>3486</v>
      </c>
      <c r="J15" s="46">
        <v>3486</v>
      </c>
      <c r="K15" s="349">
        <v>9</v>
      </c>
    </row>
    <row r="16" spans="1:11" s="59" customFormat="1" x14ac:dyDescent="0.3">
      <c r="A16" s="349">
        <v>10</v>
      </c>
      <c r="B16" s="122">
        <v>14318</v>
      </c>
      <c r="C16" s="122">
        <v>13850</v>
      </c>
      <c r="D16" s="122">
        <v>13359</v>
      </c>
      <c r="E16" s="349">
        <v>10</v>
      </c>
      <c r="F16" s="465" t="s">
        <v>282</v>
      </c>
      <c r="G16" s="156">
        <v>13359</v>
      </c>
      <c r="H16" s="461">
        <v>13399</v>
      </c>
      <c r="I16" s="122">
        <v>13399</v>
      </c>
      <c r="J16" s="122">
        <v>13399</v>
      </c>
      <c r="K16" s="349">
        <v>10</v>
      </c>
    </row>
    <row r="17" spans="1:11" s="59" customFormat="1" x14ac:dyDescent="0.3">
      <c r="A17" s="349">
        <v>11</v>
      </c>
      <c r="B17" s="46">
        <v>12497</v>
      </c>
      <c r="C17" s="46">
        <v>12590</v>
      </c>
      <c r="D17" s="46">
        <v>12691</v>
      </c>
      <c r="E17" s="349">
        <v>11</v>
      </c>
      <c r="F17" s="464" t="s">
        <v>283</v>
      </c>
      <c r="G17" s="120">
        <v>12691</v>
      </c>
      <c r="H17" s="429">
        <v>12851</v>
      </c>
      <c r="I17" s="46">
        <v>12851</v>
      </c>
      <c r="J17" s="46">
        <v>12851</v>
      </c>
      <c r="K17" s="349">
        <v>11</v>
      </c>
    </row>
    <row r="18" spans="1:11" s="59" customFormat="1" x14ac:dyDescent="0.3">
      <c r="A18" s="349">
        <v>12</v>
      </c>
      <c r="B18" s="174">
        <v>10422</v>
      </c>
      <c r="C18" s="174">
        <v>10276</v>
      </c>
      <c r="D18" s="174">
        <v>10126</v>
      </c>
      <c r="E18" s="349">
        <v>12</v>
      </c>
      <c r="F18" s="94" t="s">
        <v>193</v>
      </c>
      <c r="G18" s="447">
        <v>10126</v>
      </c>
      <c r="H18" s="463">
        <v>10135</v>
      </c>
      <c r="I18" s="174">
        <v>10135</v>
      </c>
      <c r="J18" s="174">
        <v>10135</v>
      </c>
      <c r="K18" s="349">
        <v>12</v>
      </c>
    </row>
    <row r="19" spans="1:11" s="59" customFormat="1" ht="12.75" customHeight="1" thickBot="1" x14ac:dyDescent="0.35">
      <c r="A19" s="349">
        <v>13</v>
      </c>
      <c r="B19" s="130">
        <v>5322</v>
      </c>
      <c r="C19" s="130">
        <v>5468</v>
      </c>
      <c r="D19" s="130">
        <v>5618</v>
      </c>
      <c r="E19" s="349">
        <v>13</v>
      </c>
      <c r="F19" s="210" t="s">
        <v>194</v>
      </c>
      <c r="G19" s="431">
        <v>5618</v>
      </c>
      <c r="H19" s="432">
        <v>5625</v>
      </c>
      <c r="I19" s="130">
        <v>5625</v>
      </c>
      <c r="J19" s="130">
        <v>5625</v>
      </c>
      <c r="K19" s="349">
        <v>13</v>
      </c>
    </row>
    <row r="20" spans="1:11" s="59" customFormat="1" ht="12.75" customHeight="1" x14ac:dyDescent="0.3">
      <c r="A20" s="349">
        <v>14</v>
      </c>
      <c r="B20" s="58"/>
      <c r="C20" s="58"/>
      <c r="D20" s="58"/>
      <c r="E20" s="349">
        <v>14</v>
      </c>
      <c r="F20" s="472" t="s">
        <v>327</v>
      </c>
      <c r="G20" s="473"/>
      <c r="H20" s="474"/>
      <c r="I20" s="58">
        <v>1722</v>
      </c>
      <c r="J20" s="58">
        <v>1722</v>
      </c>
      <c r="K20" s="349">
        <v>14</v>
      </c>
    </row>
    <row r="21" spans="1:11" s="59" customFormat="1" ht="12.75" customHeight="1" x14ac:dyDescent="0.3">
      <c r="A21" s="349">
        <v>15</v>
      </c>
      <c r="B21" s="58"/>
      <c r="C21" s="58"/>
      <c r="D21" s="58"/>
      <c r="E21" s="349">
        <v>15</v>
      </c>
      <c r="F21" s="472" t="s">
        <v>328</v>
      </c>
      <c r="G21" s="428"/>
      <c r="H21" s="429"/>
      <c r="I21" s="58">
        <v>483</v>
      </c>
      <c r="J21" s="58">
        <v>483</v>
      </c>
      <c r="K21" s="349">
        <v>15</v>
      </c>
    </row>
    <row r="22" spans="1:11" ht="27" customHeight="1" x14ac:dyDescent="0.3">
      <c r="A22" s="311">
        <v>16</v>
      </c>
      <c r="B22" s="52">
        <f>SUM(B14:B19)</f>
        <v>49981</v>
      </c>
      <c r="C22" s="52">
        <f>SUM(C14:C19)</f>
        <v>49606</v>
      </c>
      <c r="D22" s="52">
        <f>SUM(D14:D19)</f>
        <v>49217</v>
      </c>
      <c r="E22" s="311">
        <v>16</v>
      </c>
      <c r="F22" s="252" t="s">
        <v>106</v>
      </c>
      <c r="G22" s="265">
        <f>SUM(G14:G19)</f>
        <v>49216</v>
      </c>
      <c r="H22" s="52">
        <f>SUM(H14:H19)</f>
        <v>49432</v>
      </c>
      <c r="I22" s="52">
        <f>SUM(I14:I21)</f>
        <v>51637</v>
      </c>
      <c r="J22" s="52">
        <f>SUM(J14:J21)</f>
        <v>51637</v>
      </c>
      <c r="K22" s="311">
        <v>16</v>
      </c>
    </row>
    <row r="23" spans="1:11" x14ac:dyDescent="0.3">
      <c r="A23" s="311">
        <v>17</v>
      </c>
      <c r="B23" s="232"/>
      <c r="C23" s="232"/>
      <c r="D23" s="232"/>
      <c r="E23" s="311">
        <v>17</v>
      </c>
      <c r="F23" s="272"/>
      <c r="G23" s="319"/>
      <c r="H23" s="232"/>
      <c r="I23" s="232"/>
      <c r="J23" s="232"/>
      <c r="K23" s="311">
        <v>17</v>
      </c>
    </row>
    <row r="24" spans="1:11" x14ac:dyDescent="0.3">
      <c r="A24" s="311">
        <v>18</v>
      </c>
      <c r="B24" s="305"/>
      <c r="C24" s="305"/>
      <c r="D24" s="305"/>
      <c r="E24" s="311">
        <v>18</v>
      </c>
      <c r="F24" s="233" t="s">
        <v>107</v>
      </c>
      <c r="G24" s="305"/>
      <c r="H24" s="305"/>
      <c r="I24" s="305"/>
      <c r="J24" s="305"/>
      <c r="K24" s="311">
        <v>18</v>
      </c>
    </row>
    <row r="25" spans="1:11" s="138" customFormat="1" x14ac:dyDescent="0.3">
      <c r="A25" s="311">
        <v>19</v>
      </c>
      <c r="B25" s="298">
        <v>0</v>
      </c>
      <c r="C25" s="298">
        <v>0</v>
      </c>
      <c r="D25" s="298">
        <v>0</v>
      </c>
      <c r="E25" s="311">
        <v>19</v>
      </c>
      <c r="F25" s="260" t="s">
        <v>155</v>
      </c>
      <c r="G25" s="261">
        <v>0</v>
      </c>
      <c r="H25" s="298">
        <v>0</v>
      </c>
      <c r="I25" s="298">
        <v>0</v>
      </c>
      <c r="J25" s="298">
        <v>0</v>
      </c>
      <c r="K25" s="311">
        <v>19</v>
      </c>
    </row>
    <row r="26" spans="1:11" ht="12.75" customHeight="1" x14ac:dyDescent="0.3">
      <c r="A26" s="311">
        <v>20</v>
      </c>
      <c r="B26" s="48">
        <v>0</v>
      </c>
      <c r="C26" s="48">
        <v>0</v>
      </c>
      <c r="D26" s="48">
        <v>1575</v>
      </c>
      <c r="E26" s="311">
        <v>20</v>
      </c>
      <c r="F26" s="49" t="s">
        <v>216</v>
      </c>
      <c r="G26" s="428">
        <v>0</v>
      </c>
      <c r="H26" s="429">
        <v>1575</v>
      </c>
      <c r="I26" s="48">
        <v>0</v>
      </c>
      <c r="J26" s="48">
        <v>0</v>
      </c>
      <c r="K26" s="311">
        <v>20</v>
      </c>
    </row>
    <row r="27" spans="1:11" ht="27" customHeight="1" x14ac:dyDescent="0.3">
      <c r="A27" s="311">
        <v>21</v>
      </c>
      <c r="B27" s="52">
        <f>SUM(B25:B26)</f>
        <v>0</v>
      </c>
      <c r="C27" s="52">
        <f>SUM(C25:C26)</f>
        <v>0</v>
      </c>
      <c r="D27" s="52">
        <f>SUM(D25:D26)</f>
        <v>1575</v>
      </c>
      <c r="E27" s="311">
        <v>21</v>
      </c>
      <c r="F27" s="252" t="s">
        <v>116</v>
      </c>
      <c r="G27" s="265">
        <v>1575</v>
      </c>
      <c r="H27" s="52">
        <f>SUM(H25:H26)</f>
        <v>1575</v>
      </c>
      <c r="I27" s="52">
        <f>SUM(I25:I26)</f>
        <v>0</v>
      </c>
      <c r="J27" s="52">
        <f>SUM(J25:J26)</f>
        <v>0</v>
      </c>
      <c r="K27" s="311">
        <v>21</v>
      </c>
    </row>
    <row r="28" spans="1:11" x14ac:dyDescent="0.3">
      <c r="A28" s="311">
        <v>22</v>
      </c>
      <c r="B28" s="232"/>
      <c r="C28" s="232"/>
      <c r="D28" s="232"/>
      <c r="E28" s="311">
        <v>22</v>
      </c>
      <c r="F28" s="272"/>
      <c r="G28" s="319"/>
      <c r="H28" s="232"/>
      <c r="I28" s="232"/>
      <c r="J28" s="232"/>
      <c r="K28" s="311">
        <v>22</v>
      </c>
    </row>
    <row r="29" spans="1:11" x14ac:dyDescent="0.3">
      <c r="A29" s="311">
        <v>23</v>
      </c>
      <c r="B29" s="46"/>
      <c r="C29" s="46">
        <v>0</v>
      </c>
      <c r="D29" s="46">
        <v>8733</v>
      </c>
      <c r="E29" s="311">
        <v>23</v>
      </c>
      <c r="F29" s="49" t="s">
        <v>158</v>
      </c>
      <c r="G29" s="47">
        <v>0</v>
      </c>
      <c r="H29" s="259">
        <v>10000</v>
      </c>
      <c r="I29" s="429">
        <v>0</v>
      </c>
      <c r="J29" s="429">
        <v>0</v>
      </c>
      <c r="K29" s="311">
        <v>23</v>
      </c>
    </row>
    <row r="30" spans="1:11" ht="27" customHeight="1" x14ac:dyDescent="0.3">
      <c r="A30" s="311">
        <v>24</v>
      </c>
      <c r="B30" s="132">
        <f>SUM(B11,B22,B27,B29)</f>
        <v>49981</v>
      </c>
      <c r="C30" s="132">
        <f>SUM(C11,C22,C27,C29)</f>
        <v>49606</v>
      </c>
      <c r="D30" s="132">
        <f>SUM(D11,D22,D27,D29)</f>
        <v>84525</v>
      </c>
      <c r="E30" s="311">
        <v>24</v>
      </c>
      <c r="F30" s="310" t="s">
        <v>217</v>
      </c>
      <c r="G30" s="160">
        <f>SUM(G11,G22,G27,G29)</f>
        <v>70043</v>
      </c>
      <c r="H30" s="262">
        <f>SUM(H11,H22,H27,H29)</f>
        <v>61007</v>
      </c>
      <c r="I30" s="262">
        <f>SUM(I11,I22,I27,I29)</f>
        <v>51637</v>
      </c>
      <c r="J30" s="262">
        <f>SUM(J11,J22,J27,J29)</f>
        <v>51637</v>
      </c>
      <c r="K30" s="311">
        <v>24</v>
      </c>
    </row>
    <row r="31" spans="1:11" x14ac:dyDescent="0.3">
      <c r="A31" s="311">
        <v>25</v>
      </c>
      <c r="B31" s="48"/>
      <c r="C31" s="48"/>
      <c r="D31" s="48"/>
      <c r="E31" s="311">
        <v>25</v>
      </c>
      <c r="F31" s="49"/>
      <c r="G31" s="47"/>
      <c r="H31" s="259"/>
      <c r="I31" s="48"/>
      <c r="J31" s="48"/>
      <c r="K31" s="311">
        <v>25</v>
      </c>
    </row>
    <row r="32" spans="1:11" x14ac:dyDescent="0.3">
      <c r="A32" s="311">
        <v>26</v>
      </c>
      <c r="B32" s="48"/>
      <c r="C32" s="48"/>
      <c r="D32" s="48"/>
      <c r="E32" s="311">
        <v>26</v>
      </c>
      <c r="F32" s="233" t="s">
        <v>132</v>
      </c>
      <c r="G32" s="234"/>
      <c r="H32" s="259"/>
      <c r="I32" s="48"/>
      <c r="J32" s="48"/>
      <c r="K32" s="311">
        <v>26</v>
      </c>
    </row>
    <row r="33" spans="1:11" x14ac:dyDescent="0.3">
      <c r="A33" s="311">
        <v>27</v>
      </c>
      <c r="B33" s="350">
        <v>193000</v>
      </c>
      <c r="C33" s="350">
        <v>0</v>
      </c>
      <c r="D33" s="132">
        <v>223160</v>
      </c>
      <c r="E33" s="311">
        <v>27</v>
      </c>
      <c r="F33" s="325" t="s">
        <v>212</v>
      </c>
      <c r="G33" s="289">
        <v>246462</v>
      </c>
      <c r="H33" s="350">
        <v>245253</v>
      </c>
      <c r="I33" s="132">
        <v>244580</v>
      </c>
      <c r="J33" s="132">
        <v>244580</v>
      </c>
      <c r="K33" s="311">
        <v>27</v>
      </c>
    </row>
    <row r="34" spans="1:11" x14ac:dyDescent="0.3">
      <c r="A34" s="311">
        <v>28</v>
      </c>
      <c r="B34" s="109">
        <f>SUM(B11,B22,B27,B29)</f>
        <v>49981</v>
      </c>
      <c r="C34" s="109">
        <f>SUM(C11,C22,C27,C29)</f>
        <v>49606</v>
      </c>
      <c r="D34" s="109">
        <f>SUM(D30)</f>
        <v>84525</v>
      </c>
      <c r="E34" s="311">
        <v>28</v>
      </c>
      <c r="F34" s="325" t="s">
        <v>217</v>
      </c>
      <c r="G34" s="351">
        <f>SUM(G11,G22,G27,G29)</f>
        <v>70043</v>
      </c>
      <c r="H34" s="350">
        <f>SUM(H11,H22,H27,H29)</f>
        <v>61007</v>
      </c>
      <c r="I34" s="469">
        <v>51637</v>
      </c>
      <c r="J34" s="469">
        <v>51637</v>
      </c>
      <c r="K34" s="311">
        <v>28</v>
      </c>
    </row>
    <row r="35" spans="1:11" ht="27" customHeight="1" x14ac:dyDescent="0.3">
      <c r="A35" s="39">
        <v>29</v>
      </c>
      <c r="B35" s="132">
        <f>SUM(B33:B34)</f>
        <v>242981</v>
      </c>
      <c r="C35" s="132">
        <f>SUM(C33:C34)</f>
        <v>49606</v>
      </c>
      <c r="D35" s="132">
        <f>SUM(D33:D34)</f>
        <v>307685</v>
      </c>
      <c r="E35" s="39">
        <v>29</v>
      </c>
      <c r="F35" s="252" t="s">
        <v>161</v>
      </c>
      <c r="G35" s="245">
        <f>SUM(G33:G34)</f>
        <v>316505</v>
      </c>
      <c r="H35" s="262">
        <f>SUM(H33:H34)</f>
        <v>306260</v>
      </c>
      <c r="I35" s="462">
        <f>SUM(I33:I34)</f>
        <v>296217</v>
      </c>
      <c r="J35" s="462">
        <f>SUM(J33:J34)</f>
        <v>296217</v>
      </c>
      <c r="K35" s="39">
        <v>29</v>
      </c>
    </row>
    <row r="36" spans="1:11" x14ac:dyDescent="0.3">
      <c r="E36" s="66"/>
    </row>
    <row r="37" spans="1:11" x14ac:dyDescent="0.3">
      <c r="E37" s="66"/>
    </row>
    <row r="38" spans="1:11" x14ac:dyDescent="0.3">
      <c r="E38" s="66"/>
    </row>
    <row r="39" spans="1:11" x14ac:dyDescent="0.3">
      <c r="E39" s="66"/>
    </row>
    <row r="40" spans="1:11" x14ac:dyDescent="0.3">
      <c r="E40" s="66"/>
    </row>
    <row r="41" spans="1:11" x14ac:dyDescent="0.3">
      <c r="E41" s="66"/>
    </row>
  </sheetData>
  <mergeCells count="4">
    <mergeCell ref="B2:D2"/>
    <mergeCell ref="F2:F4"/>
    <mergeCell ref="H2:J2"/>
    <mergeCell ref="B3:C3"/>
  </mergeCells>
  <pageMargins left="0.7" right="0.7" top="0.75" bottom="0.75" header="0.3" footer="0.3"/>
  <pageSetup scale="75" orientation="landscape" r:id="rId1"/>
  <headerFooter>
    <oddHeader>&amp;CDETAILED EXPENDITURES
SEWER (2)&amp;RCITY OF LOWELL
(Municipal Corporation)</oddHeader>
    <oddFooter>&amp;CForm LB 31 - Sewer (2)&amp;RPage 15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5"/>
  <sheetViews>
    <sheetView view="pageLayout" topLeftCell="B4" zoomScaleNormal="100" workbookViewId="0">
      <selection activeCell="J6" sqref="J6:J15"/>
    </sheetView>
  </sheetViews>
  <sheetFormatPr defaultRowHeight="14.4" x14ac:dyDescent="0.3"/>
  <cols>
    <col min="1" max="1" width="3.6640625" customWidth="1"/>
    <col min="2" max="4" width="15.6640625" customWidth="1"/>
    <col min="5" max="5" width="3.6640625" customWidth="1"/>
    <col min="6" max="6" width="35.6640625" customWidth="1"/>
    <col min="7" max="7" width="18.33203125" style="372" customWidth="1"/>
    <col min="8" max="10" width="15.6640625" customWidth="1"/>
    <col min="11" max="11" width="3.6640625" customWidth="1"/>
    <col min="12" max="23" width="9.109375" style="176" customWidth="1"/>
    <col min="257" max="257" width="3.6640625" customWidth="1"/>
    <col min="258" max="260" width="15.6640625" customWidth="1"/>
    <col min="261" max="261" width="3.6640625" customWidth="1"/>
    <col min="262" max="262" width="35.6640625" customWidth="1"/>
    <col min="263" max="263" width="18.33203125" customWidth="1"/>
    <col min="264" max="266" width="15.6640625" customWidth="1"/>
    <col min="267" max="267" width="3.6640625" customWidth="1"/>
    <col min="268" max="279" width="9.109375" customWidth="1"/>
    <col min="513" max="513" width="3.6640625" customWidth="1"/>
    <col min="514" max="516" width="15.6640625" customWidth="1"/>
    <col min="517" max="517" width="3.6640625" customWidth="1"/>
    <col min="518" max="518" width="35.6640625" customWidth="1"/>
    <col min="519" max="519" width="18.33203125" customWidth="1"/>
    <col min="520" max="522" width="15.6640625" customWidth="1"/>
    <col min="523" max="523" width="3.6640625" customWidth="1"/>
    <col min="524" max="535" width="9.109375" customWidth="1"/>
    <col min="769" max="769" width="3.6640625" customWidth="1"/>
    <col min="770" max="772" width="15.6640625" customWidth="1"/>
    <col min="773" max="773" width="3.6640625" customWidth="1"/>
    <col min="774" max="774" width="35.6640625" customWidth="1"/>
    <col min="775" max="775" width="18.33203125" customWidth="1"/>
    <col min="776" max="778" width="15.6640625" customWidth="1"/>
    <col min="779" max="779" width="3.6640625" customWidth="1"/>
    <col min="780" max="791" width="9.109375" customWidth="1"/>
    <col min="1025" max="1025" width="3.6640625" customWidth="1"/>
    <col min="1026" max="1028" width="15.6640625" customWidth="1"/>
    <col min="1029" max="1029" width="3.6640625" customWidth="1"/>
    <col min="1030" max="1030" width="35.6640625" customWidth="1"/>
    <col min="1031" max="1031" width="18.33203125" customWidth="1"/>
    <col min="1032" max="1034" width="15.6640625" customWidth="1"/>
    <col min="1035" max="1035" width="3.6640625" customWidth="1"/>
    <col min="1036" max="1047" width="9.109375" customWidth="1"/>
    <col min="1281" max="1281" width="3.6640625" customWidth="1"/>
    <col min="1282" max="1284" width="15.6640625" customWidth="1"/>
    <col min="1285" max="1285" width="3.6640625" customWidth="1"/>
    <col min="1286" max="1286" width="35.6640625" customWidth="1"/>
    <col min="1287" max="1287" width="18.33203125" customWidth="1"/>
    <col min="1288" max="1290" width="15.6640625" customWidth="1"/>
    <col min="1291" max="1291" width="3.6640625" customWidth="1"/>
    <col min="1292" max="1303" width="9.109375" customWidth="1"/>
    <col min="1537" max="1537" width="3.6640625" customWidth="1"/>
    <col min="1538" max="1540" width="15.6640625" customWidth="1"/>
    <col min="1541" max="1541" width="3.6640625" customWidth="1"/>
    <col min="1542" max="1542" width="35.6640625" customWidth="1"/>
    <col min="1543" max="1543" width="18.33203125" customWidth="1"/>
    <col min="1544" max="1546" width="15.6640625" customWidth="1"/>
    <col min="1547" max="1547" width="3.6640625" customWidth="1"/>
    <col min="1548" max="1559" width="9.109375" customWidth="1"/>
    <col min="1793" max="1793" width="3.6640625" customWidth="1"/>
    <col min="1794" max="1796" width="15.6640625" customWidth="1"/>
    <col min="1797" max="1797" width="3.6640625" customWidth="1"/>
    <col min="1798" max="1798" width="35.6640625" customWidth="1"/>
    <col min="1799" max="1799" width="18.33203125" customWidth="1"/>
    <col min="1800" max="1802" width="15.6640625" customWidth="1"/>
    <col min="1803" max="1803" width="3.6640625" customWidth="1"/>
    <col min="1804" max="1815" width="9.109375" customWidth="1"/>
    <col min="2049" max="2049" width="3.6640625" customWidth="1"/>
    <col min="2050" max="2052" width="15.6640625" customWidth="1"/>
    <col min="2053" max="2053" width="3.6640625" customWidth="1"/>
    <col min="2054" max="2054" width="35.6640625" customWidth="1"/>
    <col min="2055" max="2055" width="18.33203125" customWidth="1"/>
    <col min="2056" max="2058" width="15.6640625" customWidth="1"/>
    <col min="2059" max="2059" width="3.6640625" customWidth="1"/>
    <col min="2060" max="2071" width="9.109375" customWidth="1"/>
    <col min="2305" max="2305" width="3.6640625" customWidth="1"/>
    <col min="2306" max="2308" width="15.6640625" customWidth="1"/>
    <col min="2309" max="2309" width="3.6640625" customWidth="1"/>
    <col min="2310" max="2310" width="35.6640625" customWidth="1"/>
    <col min="2311" max="2311" width="18.33203125" customWidth="1"/>
    <col min="2312" max="2314" width="15.6640625" customWidth="1"/>
    <col min="2315" max="2315" width="3.6640625" customWidth="1"/>
    <col min="2316" max="2327" width="9.109375" customWidth="1"/>
    <col min="2561" max="2561" width="3.6640625" customWidth="1"/>
    <col min="2562" max="2564" width="15.6640625" customWidth="1"/>
    <col min="2565" max="2565" width="3.6640625" customWidth="1"/>
    <col min="2566" max="2566" width="35.6640625" customWidth="1"/>
    <col min="2567" max="2567" width="18.33203125" customWidth="1"/>
    <col min="2568" max="2570" width="15.6640625" customWidth="1"/>
    <col min="2571" max="2571" width="3.6640625" customWidth="1"/>
    <col min="2572" max="2583" width="9.109375" customWidth="1"/>
    <col min="2817" max="2817" width="3.6640625" customWidth="1"/>
    <col min="2818" max="2820" width="15.6640625" customWidth="1"/>
    <col min="2821" max="2821" width="3.6640625" customWidth="1"/>
    <col min="2822" max="2822" width="35.6640625" customWidth="1"/>
    <col min="2823" max="2823" width="18.33203125" customWidth="1"/>
    <col min="2824" max="2826" width="15.6640625" customWidth="1"/>
    <col min="2827" max="2827" width="3.6640625" customWidth="1"/>
    <col min="2828" max="2839" width="9.109375" customWidth="1"/>
    <col min="3073" max="3073" width="3.6640625" customWidth="1"/>
    <col min="3074" max="3076" width="15.6640625" customWidth="1"/>
    <col min="3077" max="3077" width="3.6640625" customWidth="1"/>
    <col min="3078" max="3078" width="35.6640625" customWidth="1"/>
    <col min="3079" max="3079" width="18.33203125" customWidth="1"/>
    <col min="3080" max="3082" width="15.6640625" customWidth="1"/>
    <col min="3083" max="3083" width="3.6640625" customWidth="1"/>
    <col min="3084" max="3095" width="9.109375" customWidth="1"/>
    <col min="3329" max="3329" width="3.6640625" customWidth="1"/>
    <col min="3330" max="3332" width="15.6640625" customWidth="1"/>
    <col min="3333" max="3333" width="3.6640625" customWidth="1"/>
    <col min="3334" max="3334" width="35.6640625" customWidth="1"/>
    <col min="3335" max="3335" width="18.33203125" customWidth="1"/>
    <col min="3336" max="3338" width="15.6640625" customWidth="1"/>
    <col min="3339" max="3339" width="3.6640625" customWidth="1"/>
    <col min="3340" max="3351" width="9.109375" customWidth="1"/>
    <col min="3585" max="3585" width="3.6640625" customWidth="1"/>
    <col min="3586" max="3588" width="15.6640625" customWidth="1"/>
    <col min="3589" max="3589" width="3.6640625" customWidth="1"/>
    <col min="3590" max="3590" width="35.6640625" customWidth="1"/>
    <col min="3591" max="3591" width="18.33203125" customWidth="1"/>
    <col min="3592" max="3594" width="15.6640625" customWidth="1"/>
    <col min="3595" max="3595" width="3.6640625" customWidth="1"/>
    <col min="3596" max="3607" width="9.109375" customWidth="1"/>
    <col min="3841" max="3841" width="3.6640625" customWidth="1"/>
    <col min="3842" max="3844" width="15.6640625" customWidth="1"/>
    <col min="3845" max="3845" width="3.6640625" customWidth="1"/>
    <col min="3846" max="3846" width="35.6640625" customWidth="1"/>
    <col min="3847" max="3847" width="18.33203125" customWidth="1"/>
    <col min="3848" max="3850" width="15.6640625" customWidth="1"/>
    <col min="3851" max="3851" width="3.6640625" customWidth="1"/>
    <col min="3852" max="3863" width="9.109375" customWidth="1"/>
    <col min="4097" max="4097" width="3.6640625" customWidth="1"/>
    <col min="4098" max="4100" width="15.6640625" customWidth="1"/>
    <col min="4101" max="4101" width="3.6640625" customWidth="1"/>
    <col min="4102" max="4102" width="35.6640625" customWidth="1"/>
    <col min="4103" max="4103" width="18.33203125" customWidth="1"/>
    <col min="4104" max="4106" width="15.6640625" customWidth="1"/>
    <col min="4107" max="4107" width="3.6640625" customWidth="1"/>
    <col min="4108" max="4119" width="9.109375" customWidth="1"/>
    <col min="4353" max="4353" width="3.6640625" customWidth="1"/>
    <col min="4354" max="4356" width="15.6640625" customWidth="1"/>
    <col min="4357" max="4357" width="3.6640625" customWidth="1"/>
    <col min="4358" max="4358" width="35.6640625" customWidth="1"/>
    <col min="4359" max="4359" width="18.33203125" customWidth="1"/>
    <col min="4360" max="4362" width="15.6640625" customWidth="1"/>
    <col min="4363" max="4363" width="3.6640625" customWidth="1"/>
    <col min="4364" max="4375" width="9.109375" customWidth="1"/>
    <col min="4609" max="4609" width="3.6640625" customWidth="1"/>
    <col min="4610" max="4612" width="15.6640625" customWidth="1"/>
    <col min="4613" max="4613" width="3.6640625" customWidth="1"/>
    <col min="4614" max="4614" width="35.6640625" customWidth="1"/>
    <col min="4615" max="4615" width="18.33203125" customWidth="1"/>
    <col min="4616" max="4618" width="15.6640625" customWidth="1"/>
    <col min="4619" max="4619" width="3.6640625" customWidth="1"/>
    <col min="4620" max="4631" width="9.109375" customWidth="1"/>
    <col min="4865" max="4865" width="3.6640625" customWidth="1"/>
    <col min="4866" max="4868" width="15.6640625" customWidth="1"/>
    <col min="4869" max="4869" width="3.6640625" customWidth="1"/>
    <col min="4870" max="4870" width="35.6640625" customWidth="1"/>
    <col min="4871" max="4871" width="18.33203125" customWidth="1"/>
    <col min="4872" max="4874" width="15.6640625" customWidth="1"/>
    <col min="4875" max="4875" width="3.6640625" customWidth="1"/>
    <col min="4876" max="4887" width="9.109375" customWidth="1"/>
    <col min="5121" max="5121" width="3.6640625" customWidth="1"/>
    <col min="5122" max="5124" width="15.6640625" customWidth="1"/>
    <col min="5125" max="5125" width="3.6640625" customWidth="1"/>
    <col min="5126" max="5126" width="35.6640625" customWidth="1"/>
    <col min="5127" max="5127" width="18.33203125" customWidth="1"/>
    <col min="5128" max="5130" width="15.6640625" customWidth="1"/>
    <col min="5131" max="5131" width="3.6640625" customWidth="1"/>
    <col min="5132" max="5143" width="9.109375" customWidth="1"/>
    <col min="5377" max="5377" width="3.6640625" customWidth="1"/>
    <col min="5378" max="5380" width="15.6640625" customWidth="1"/>
    <col min="5381" max="5381" width="3.6640625" customWidth="1"/>
    <col min="5382" max="5382" width="35.6640625" customWidth="1"/>
    <col min="5383" max="5383" width="18.33203125" customWidth="1"/>
    <col min="5384" max="5386" width="15.6640625" customWidth="1"/>
    <col min="5387" max="5387" width="3.6640625" customWidth="1"/>
    <col min="5388" max="5399" width="9.109375" customWidth="1"/>
    <col min="5633" max="5633" width="3.6640625" customWidth="1"/>
    <col min="5634" max="5636" width="15.6640625" customWidth="1"/>
    <col min="5637" max="5637" width="3.6640625" customWidth="1"/>
    <col min="5638" max="5638" width="35.6640625" customWidth="1"/>
    <col min="5639" max="5639" width="18.33203125" customWidth="1"/>
    <col min="5640" max="5642" width="15.6640625" customWidth="1"/>
    <col min="5643" max="5643" width="3.6640625" customWidth="1"/>
    <col min="5644" max="5655" width="9.109375" customWidth="1"/>
    <col min="5889" max="5889" width="3.6640625" customWidth="1"/>
    <col min="5890" max="5892" width="15.6640625" customWidth="1"/>
    <col min="5893" max="5893" width="3.6640625" customWidth="1"/>
    <col min="5894" max="5894" width="35.6640625" customWidth="1"/>
    <col min="5895" max="5895" width="18.33203125" customWidth="1"/>
    <col min="5896" max="5898" width="15.6640625" customWidth="1"/>
    <col min="5899" max="5899" width="3.6640625" customWidth="1"/>
    <col min="5900" max="5911" width="9.109375" customWidth="1"/>
    <col min="6145" max="6145" width="3.6640625" customWidth="1"/>
    <col min="6146" max="6148" width="15.6640625" customWidth="1"/>
    <col min="6149" max="6149" width="3.6640625" customWidth="1"/>
    <col min="6150" max="6150" width="35.6640625" customWidth="1"/>
    <col min="6151" max="6151" width="18.33203125" customWidth="1"/>
    <col min="6152" max="6154" width="15.6640625" customWidth="1"/>
    <col min="6155" max="6155" width="3.6640625" customWidth="1"/>
    <col min="6156" max="6167" width="9.109375" customWidth="1"/>
    <col min="6401" max="6401" width="3.6640625" customWidth="1"/>
    <col min="6402" max="6404" width="15.6640625" customWidth="1"/>
    <col min="6405" max="6405" width="3.6640625" customWidth="1"/>
    <col min="6406" max="6406" width="35.6640625" customWidth="1"/>
    <col min="6407" max="6407" width="18.33203125" customWidth="1"/>
    <col min="6408" max="6410" width="15.6640625" customWidth="1"/>
    <col min="6411" max="6411" width="3.6640625" customWidth="1"/>
    <col min="6412" max="6423" width="9.109375" customWidth="1"/>
    <col min="6657" max="6657" width="3.6640625" customWidth="1"/>
    <col min="6658" max="6660" width="15.6640625" customWidth="1"/>
    <col min="6661" max="6661" width="3.6640625" customWidth="1"/>
    <col min="6662" max="6662" width="35.6640625" customWidth="1"/>
    <col min="6663" max="6663" width="18.33203125" customWidth="1"/>
    <col min="6664" max="6666" width="15.6640625" customWidth="1"/>
    <col min="6667" max="6667" width="3.6640625" customWidth="1"/>
    <col min="6668" max="6679" width="9.109375" customWidth="1"/>
    <col min="6913" max="6913" width="3.6640625" customWidth="1"/>
    <col min="6914" max="6916" width="15.6640625" customWidth="1"/>
    <col min="6917" max="6917" width="3.6640625" customWidth="1"/>
    <col min="6918" max="6918" width="35.6640625" customWidth="1"/>
    <col min="6919" max="6919" width="18.33203125" customWidth="1"/>
    <col min="6920" max="6922" width="15.6640625" customWidth="1"/>
    <col min="6923" max="6923" width="3.6640625" customWidth="1"/>
    <col min="6924" max="6935" width="9.109375" customWidth="1"/>
    <col min="7169" max="7169" width="3.6640625" customWidth="1"/>
    <col min="7170" max="7172" width="15.6640625" customWidth="1"/>
    <col min="7173" max="7173" width="3.6640625" customWidth="1"/>
    <col min="7174" max="7174" width="35.6640625" customWidth="1"/>
    <col min="7175" max="7175" width="18.33203125" customWidth="1"/>
    <col min="7176" max="7178" width="15.6640625" customWidth="1"/>
    <col min="7179" max="7179" width="3.6640625" customWidth="1"/>
    <col min="7180" max="7191" width="9.109375" customWidth="1"/>
    <col min="7425" max="7425" width="3.6640625" customWidth="1"/>
    <col min="7426" max="7428" width="15.6640625" customWidth="1"/>
    <col min="7429" max="7429" width="3.6640625" customWidth="1"/>
    <col min="7430" max="7430" width="35.6640625" customWidth="1"/>
    <col min="7431" max="7431" width="18.33203125" customWidth="1"/>
    <col min="7432" max="7434" width="15.6640625" customWidth="1"/>
    <col min="7435" max="7435" width="3.6640625" customWidth="1"/>
    <col min="7436" max="7447" width="9.109375" customWidth="1"/>
    <col min="7681" max="7681" width="3.6640625" customWidth="1"/>
    <col min="7682" max="7684" width="15.6640625" customWidth="1"/>
    <col min="7685" max="7685" width="3.6640625" customWidth="1"/>
    <col min="7686" max="7686" width="35.6640625" customWidth="1"/>
    <col min="7687" max="7687" width="18.33203125" customWidth="1"/>
    <col min="7688" max="7690" width="15.6640625" customWidth="1"/>
    <col min="7691" max="7691" width="3.6640625" customWidth="1"/>
    <col min="7692" max="7703" width="9.109375" customWidth="1"/>
    <col min="7937" max="7937" width="3.6640625" customWidth="1"/>
    <col min="7938" max="7940" width="15.6640625" customWidth="1"/>
    <col min="7941" max="7941" width="3.6640625" customWidth="1"/>
    <col min="7942" max="7942" width="35.6640625" customWidth="1"/>
    <col min="7943" max="7943" width="18.33203125" customWidth="1"/>
    <col min="7944" max="7946" width="15.6640625" customWidth="1"/>
    <col min="7947" max="7947" width="3.6640625" customWidth="1"/>
    <col min="7948" max="7959" width="9.109375" customWidth="1"/>
    <col min="8193" max="8193" width="3.6640625" customWidth="1"/>
    <col min="8194" max="8196" width="15.6640625" customWidth="1"/>
    <col min="8197" max="8197" width="3.6640625" customWidth="1"/>
    <col min="8198" max="8198" width="35.6640625" customWidth="1"/>
    <col min="8199" max="8199" width="18.33203125" customWidth="1"/>
    <col min="8200" max="8202" width="15.6640625" customWidth="1"/>
    <col min="8203" max="8203" width="3.6640625" customWidth="1"/>
    <col min="8204" max="8215" width="9.109375" customWidth="1"/>
    <col min="8449" max="8449" width="3.6640625" customWidth="1"/>
    <col min="8450" max="8452" width="15.6640625" customWidth="1"/>
    <col min="8453" max="8453" width="3.6640625" customWidth="1"/>
    <col min="8454" max="8454" width="35.6640625" customWidth="1"/>
    <col min="8455" max="8455" width="18.33203125" customWidth="1"/>
    <col min="8456" max="8458" width="15.6640625" customWidth="1"/>
    <col min="8459" max="8459" width="3.6640625" customWidth="1"/>
    <col min="8460" max="8471" width="9.109375" customWidth="1"/>
    <col min="8705" max="8705" width="3.6640625" customWidth="1"/>
    <col min="8706" max="8708" width="15.6640625" customWidth="1"/>
    <col min="8709" max="8709" width="3.6640625" customWidth="1"/>
    <col min="8710" max="8710" width="35.6640625" customWidth="1"/>
    <col min="8711" max="8711" width="18.33203125" customWidth="1"/>
    <col min="8712" max="8714" width="15.6640625" customWidth="1"/>
    <col min="8715" max="8715" width="3.6640625" customWidth="1"/>
    <col min="8716" max="8727" width="9.109375" customWidth="1"/>
    <col min="8961" max="8961" width="3.6640625" customWidth="1"/>
    <col min="8962" max="8964" width="15.6640625" customWidth="1"/>
    <col min="8965" max="8965" width="3.6640625" customWidth="1"/>
    <col min="8966" max="8966" width="35.6640625" customWidth="1"/>
    <col min="8967" max="8967" width="18.33203125" customWidth="1"/>
    <col min="8968" max="8970" width="15.6640625" customWidth="1"/>
    <col min="8971" max="8971" width="3.6640625" customWidth="1"/>
    <col min="8972" max="8983" width="9.109375" customWidth="1"/>
    <col min="9217" max="9217" width="3.6640625" customWidth="1"/>
    <col min="9218" max="9220" width="15.6640625" customWidth="1"/>
    <col min="9221" max="9221" width="3.6640625" customWidth="1"/>
    <col min="9222" max="9222" width="35.6640625" customWidth="1"/>
    <col min="9223" max="9223" width="18.33203125" customWidth="1"/>
    <col min="9224" max="9226" width="15.6640625" customWidth="1"/>
    <col min="9227" max="9227" width="3.6640625" customWidth="1"/>
    <col min="9228" max="9239" width="9.109375" customWidth="1"/>
    <col min="9473" max="9473" width="3.6640625" customWidth="1"/>
    <col min="9474" max="9476" width="15.6640625" customWidth="1"/>
    <col min="9477" max="9477" width="3.6640625" customWidth="1"/>
    <col min="9478" max="9478" width="35.6640625" customWidth="1"/>
    <col min="9479" max="9479" width="18.33203125" customWidth="1"/>
    <col min="9480" max="9482" width="15.6640625" customWidth="1"/>
    <col min="9483" max="9483" width="3.6640625" customWidth="1"/>
    <col min="9484" max="9495" width="9.109375" customWidth="1"/>
    <col min="9729" max="9729" width="3.6640625" customWidth="1"/>
    <col min="9730" max="9732" width="15.6640625" customWidth="1"/>
    <col min="9733" max="9733" width="3.6640625" customWidth="1"/>
    <col min="9734" max="9734" width="35.6640625" customWidth="1"/>
    <col min="9735" max="9735" width="18.33203125" customWidth="1"/>
    <col min="9736" max="9738" width="15.6640625" customWidth="1"/>
    <col min="9739" max="9739" width="3.6640625" customWidth="1"/>
    <col min="9740" max="9751" width="9.109375" customWidth="1"/>
    <col min="9985" max="9985" width="3.6640625" customWidth="1"/>
    <col min="9986" max="9988" width="15.6640625" customWidth="1"/>
    <col min="9989" max="9989" width="3.6640625" customWidth="1"/>
    <col min="9990" max="9990" width="35.6640625" customWidth="1"/>
    <col min="9991" max="9991" width="18.33203125" customWidth="1"/>
    <col min="9992" max="9994" width="15.6640625" customWidth="1"/>
    <col min="9995" max="9995" width="3.6640625" customWidth="1"/>
    <col min="9996" max="10007" width="9.109375" customWidth="1"/>
    <col min="10241" max="10241" width="3.6640625" customWidth="1"/>
    <col min="10242" max="10244" width="15.6640625" customWidth="1"/>
    <col min="10245" max="10245" width="3.6640625" customWidth="1"/>
    <col min="10246" max="10246" width="35.6640625" customWidth="1"/>
    <col min="10247" max="10247" width="18.33203125" customWidth="1"/>
    <col min="10248" max="10250" width="15.6640625" customWidth="1"/>
    <col min="10251" max="10251" width="3.6640625" customWidth="1"/>
    <col min="10252" max="10263" width="9.109375" customWidth="1"/>
    <col min="10497" max="10497" width="3.6640625" customWidth="1"/>
    <col min="10498" max="10500" width="15.6640625" customWidth="1"/>
    <col min="10501" max="10501" width="3.6640625" customWidth="1"/>
    <col min="10502" max="10502" width="35.6640625" customWidth="1"/>
    <col min="10503" max="10503" width="18.33203125" customWidth="1"/>
    <col min="10504" max="10506" width="15.6640625" customWidth="1"/>
    <col min="10507" max="10507" width="3.6640625" customWidth="1"/>
    <col min="10508" max="10519" width="9.109375" customWidth="1"/>
    <col min="10753" max="10753" width="3.6640625" customWidth="1"/>
    <col min="10754" max="10756" width="15.6640625" customWidth="1"/>
    <col min="10757" max="10757" width="3.6640625" customWidth="1"/>
    <col min="10758" max="10758" width="35.6640625" customWidth="1"/>
    <col min="10759" max="10759" width="18.33203125" customWidth="1"/>
    <col min="10760" max="10762" width="15.6640625" customWidth="1"/>
    <col min="10763" max="10763" width="3.6640625" customWidth="1"/>
    <col min="10764" max="10775" width="9.109375" customWidth="1"/>
    <col min="11009" max="11009" width="3.6640625" customWidth="1"/>
    <col min="11010" max="11012" width="15.6640625" customWidth="1"/>
    <col min="11013" max="11013" width="3.6640625" customWidth="1"/>
    <col min="11014" max="11014" width="35.6640625" customWidth="1"/>
    <col min="11015" max="11015" width="18.33203125" customWidth="1"/>
    <col min="11016" max="11018" width="15.6640625" customWidth="1"/>
    <col min="11019" max="11019" width="3.6640625" customWidth="1"/>
    <col min="11020" max="11031" width="9.109375" customWidth="1"/>
    <col min="11265" max="11265" width="3.6640625" customWidth="1"/>
    <col min="11266" max="11268" width="15.6640625" customWidth="1"/>
    <col min="11269" max="11269" width="3.6640625" customWidth="1"/>
    <col min="11270" max="11270" width="35.6640625" customWidth="1"/>
    <col min="11271" max="11271" width="18.33203125" customWidth="1"/>
    <col min="11272" max="11274" width="15.6640625" customWidth="1"/>
    <col min="11275" max="11275" width="3.6640625" customWidth="1"/>
    <col min="11276" max="11287" width="9.109375" customWidth="1"/>
    <col min="11521" max="11521" width="3.6640625" customWidth="1"/>
    <col min="11522" max="11524" width="15.6640625" customWidth="1"/>
    <col min="11525" max="11525" width="3.6640625" customWidth="1"/>
    <col min="11526" max="11526" width="35.6640625" customWidth="1"/>
    <col min="11527" max="11527" width="18.33203125" customWidth="1"/>
    <col min="11528" max="11530" width="15.6640625" customWidth="1"/>
    <col min="11531" max="11531" width="3.6640625" customWidth="1"/>
    <col min="11532" max="11543" width="9.109375" customWidth="1"/>
    <col min="11777" max="11777" width="3.6640625" customWidth="1"/>
    <col min="11778" max="11780" width="15.6640625" customWidth="1"/>
    <col min="11781" max="11781" width="3.6640625" customWidth="1"/>
    <col min="11782" max="11782" width="35.6640625" customWidth="1"/>
    <col min="11783" max="11783" width="18.33203125" customWidth="1"/>
    <col min="11784" max="11786" width="15.6640625" customWidth="1"/>
    <col min="11787" max="11787" width="3.6640625" customWidth="1"/>
    <col min="11788" max="11799" width="9.109375" customWidth="1"/>
    <col min="12033" max="12033" width="3.6640625" customWidth="1"/>
    <col min="12034" max="12036" width="15.6640625" customWidth="1"/>
    <col min="12037" max="12037" width="3.6640625" customWidth="1"/>
    <col min="12038" max="12038" width="35.6640625" customWidth="1"/>
    <col min="12039" max="12039" width="18.33203125" customWidth="1"/>
    <col min="12040" max="12042" width="15.6640625" customWidth="1"/>
    <col min="12043" max="12043" width="3.6640625" customWidth="1"/>
    <col min="12044" max="12055" width="9.109375" customWidth="1"/>
    <col min="12289" max="12289" width="3.6640625" customWidth="1"/>
    <col min="12290" max="12292" width="15.6640625" customWidth="1"/>
    <col min="12293" max="12293" width="3.6640625" customWidth="1"/>
    <col min="12294" max="12294" width="35.6640625" customWidth="1"/>
    <col min="12295" max="12295" width="18.33203125" customWidth="1"/>
    <col min="12296" max="12298" width="15.6640625" customWidth="1"/>
    <col min="12299" max="12299" width="3.6640625" customWidth="1"/>
    <col min="12300" max="12311" width="9.109375" customWidth="1"/>
    <col min="12545" max="12545" width="3.6640625" customWidth="1"/>
    <col min="12546" max="12548" width="15.6640625" customWidth="1"/>
    <col min="12549" max="12549" width="3.6640625" customWidth="1"/>
    <col min="12550" max="12550" width="35.6640625" customWidth="1"/>
    <col min="12551" max="12551" width="18.33203125" customWidth="1"/>
    <col min="12552" max="12554" width="15.6640625" customWidth="1"/>
    <col min="12555" max="12555" width="3.6640625" customWidth="1"/>
    <col min="12556" max="12567" width="9.109375" customWidth="1"/>
    <col min="12801" max="12801" width="3.6640625" customWidth="1"/>
    <col min="12802" max="12804" width="15.6640625" customWidth="1"/>
    <col min="12805" max="12805" width="3.6640625" customWidth="1"/>
    <col min="12806" max="12806" width="35.6640625" customWidth="1"/>
    <col min="12807" max="12807" width="18.33203125" customWidth="1"/>
    <col min="12808" max="12810" width="15.6640625" customWidth="1"/>
    <col min="12811" max="12811" width="3.6640625" customWidth="1"/>
    <col min="12812" max="12823" width="9.109375" customWidth="1"/>
    <col min="13057" max="13057" width="3.6640625" customWidth="1"/>
    <col min="13058" max="13060" width="15.6640625" customWidth="1"/>
    <col min="13061" max="13061" width="3.6640625" customWidth="1"/>
    <col min="13062" max="13062" width="35.6640625" customWidth="1"/>
    <col min="13063" max="13063" width="18.33203125" customWidth="1"/>
    <col min="13064" max="13066" width="15.6640625" customWidth="1"/>
    <col min="13067" max="13067" width="3.6640625" customWidth="1"/>
    <col min="13068" max="13079" width="9.109375" customWidth="1"/>
    <col min="13313" max="13313" width="3.6640625" customWidth="1"/>
    <col min="13314" max="13316" width="15.6640625" customWidth="1"/>
    <col min="13317" max="13317" width="3.6640625" customWidth="1"/>
    <col min="13318" max="13318" width="35.6640625" customWidth="1"/>
    <col min="13319" max="13319" width="18.33203125" customWidth="1"/>
    <col min="13320" max="13322" width="15.6640625" customWidth="1"/>
    <col min="13323" max="13323" width="3.6640625" customWidth="1"/>
    <col min="13324" max="13335" width="9.109375" customWidth="1"/>
    <col min="13569" max="13569" width="3.6640625" customWidth="1"/>
    <col min="13570" max="13572" width="15.6640625" customWidth="1"/>
    <col min="13573" max="13573" width="3.6640625" customWidth="1"/>
    <col min="13574" max="13574" width="35.6640625" customWidth="1"/>
    <col min="13575" max="13575" width="18.33203125" customWidth="1"/>
    <col min="13576" max="13578" width="15.6640625" customWidth="1"/>
    <col min="13579" max="13579" width="3.6640625" customWidth="1"/>
    <col min="13580" max="13591" width="9.109375" customWidth="1"/>
    <col min="13825" max="13825" width="3.6640625" customWidth="1"/>
    <col min="13826" max="13828" width="15.6640625" customWidth="1"/>
    <col min="13829" max="13829" width="3.6640625" customWidth="1"/>
    <col min="13830" max="13830" width="35.6640625" customWidth="1"/>
    <col min="13831" max="13831" width="18.33203125" customWidth="1"/>
    <col min="13832" max="13834" width="15.6640625" customWidth="1"/>
    <col min="13835" max="13835" width="3.6640625" customWidth="1"/>
    <col min="13836" max="13847" width="9.109375" customWidth="1"/>
    <col min="14081" max="14081" width="3.6640625" customWidth="1"/>
    <col min="14082" max="14084" width="15.6640625" customWidth="1"/>
    <col min="14085" max="14085" width="3.6640625" customWidth="1"/>
    <col min="14086" max="14086" width="35.6640625" customWidth="1"/>
    <col min="14087" max="14087" width="18.33203125" customWidth="1"/>
    <col min="14088" max="14090" width="15.6640625" customWidth="1"/>
    <col min="14091" max="14091" width="3.6640625" customWidth="1"/>
    <col min="14092" max="14103" width="9.109375" customWidth="1"/>
    <col min="14337" max="14337" width="3.6640625" customWidth="1"/>
    <col min="14338" max="14340" width="15.6640625" customWidth="1"/>
    <col min="14341" max="14341" width="3.6640625" customWidth="1"/>
    <col min="14342" max="14342" width="35.6640625" customWidth="1"/>
    <col min="14343" max="14343" width="18.33203125" customWidth="1"/>
    <col min="14344" max="14346" width="15.6640625" customWidth="1"/>
    <col min="14347" max="14347" width="3.6640625" customWidth="1"/>
    <col min="14348" max="14359" width="9.109375" customWidth="1"/>
    <col min="14593" max="14593" width="3.6640625" customWidth="1"/>
    <col min="14594" max="14596" width="15.6640625" customWidth="1"/>
    <col min="14597" max="14597" width="3.6640625" customWidth="1"/>
    <col min="14598" max="14598" width="35.6640625" customWidth="1"/>
    <col min="14599" max="14599" width="18.33203125" customWidth="1"/>
    <col min="14600" max="14602" width="15.6640625" customWidth="1"/>
    <col min="14603" max="14603" width="3.6640625" customWidth="1"/>
    <col min="14604" max="14615" width="9.109375" customWidth="1"/>
    <col min="14849" max="14849" width="3.6640625" customWidth="1"/>
    <col min="14850" max="14852" width="15.6640625" customWidth="1"/>
    <col min="14853" max="14853" width="3.6640625" customWidth="1"/>
    <col min="14854" max="14854" width="35.6640625" customWidth="1"/>
    <col min="14855" max="14855" width="18.33203125" customWidth="1"/>
    <col min="14856" max="14858" width="15.6640625" customWidth="1"/>
    <col min="14859" max="14859" width="3.6640625" customWidth="1"/>
    <col min="14860" max="14871" width="9.109375" customWidth="1"/>
    <col min="15105" max="15105" width="3.6640625" customWidth="1"/>
    <col min="15106" max="15108" width="15.6640625" customWidth="1"/>
    <col min="15109" max="15109" width="3.6640625" customWidth="1"/>
    <col min="15110" max="15110" width="35.6640625" customWidth="1"/>
    <col min="15111" max="15111" width="18.33203125" customWidth="1"/>
    <col min="15112" max="15114" width="15.6640625" customWidth="1"/>
    <col min="15115" max="15115" width="3.6640625" customWidth="1"/>
    <col min="15116" max="15127" width="9.109375" customWidth="1"/>
    <col min="15361" max="15361" width="3.6640625" customWidth="1"/>
    <col min="15362" max="15364" width="15.6640625" customWidth="1"/>
    <col min="15365" max="15365" width="3.6640625" customWidth="1"/>
    <col min="15366" max="15366" width="35.6640625" customWidth="1"/>
    <col min="15367" max="15367" width="18.33203125" customWidth="1"/>
    <col min="15368" max="15370" width="15.6640625" customWidth="1"/>
    <col min="15371" max="15371" width="3.6640625" customWidth="1"/>
    <col min="15372" max="15383" width="9.109375" customWidth="1"/>
    <col min="15617" max="15617" width="3.6640625" customWidth="1"/>
    <col min="15618" max="15620" width="15.6640625" customWidth="1"/>
    <col min="15621" max="15621" width="3.6640625" customWidth="1"/>
    <col min="15622" max="15622" width="35.6640625" customWidth="1"/>
    <col min="15623" max="15623" width="18.33203125" customWidth="1"/>
    <col min="15624" max="15626" width="15.6640625" customWidth="1"/>
    <col min="15627" max="15627" width="3.6640625" customWidth="1"/>
    <col min="15628" max="15639" width="9.109375" customWidth="1"/>
    <col min="15873" max="15873" width="3.6640625" customWidth="1"/>
    <col min="15874" max="15876" width="15.6640625" customWidth="1"/>
    <col min="15877" max="15877" width="3.6640625" customWidth="1"/>
    <col min="15878" max="15878" width="35.6640625" customWidth="1"/>
    <col min="15879" max="15879" width="18.33203125" customWidth="1"/>
    <col min="15880" max="15882" width="15.6640625" customWidth="1"/>
    <col min="15883" max="15883" width="3.6640625" customWidth="1"/>
    <col min="15884" max="15895" width="9.109375" customWidth="1"/>
    <col min="16129" max="16129" width="3.6640625" customWidth="1"/>
    <col min="16130" max="16132" width="15.6640625" customWidth="1"/>
    <col min="16133" max="16133" width="3.6640625" customWidth="1"/>
    <col min="16134" max="16134" width="35.6640625" customWidth="1"/>
    <col min="16135" max="16135" width="18.33203125" customWidth="1"/>
    <col min="16136" max="16138" width="15.6640625" customWidth="1"/>
    <col min="16139" max="16139" width="3.6640625" customWidth="1"/>
    <col min="16140" max="16151" width="9.109375" customWidth="1"/>
  </cols>
  <sheetData>
    <row r="1" spans="1:23" x14ac:dyDescent="0.3">
      <c r="A1" s="11"/>
      <c r="B1" s="327" t="s">
        <v>0</v>
      </c>
      <c r="C1" s="13"/>
      <c r="D1" s="14"/>
      <c r="E1" s="219"/>
      <c r="F1" s="328"/>
      <c r="G1" s="352"/>
      <c r="H1" s="500" t="s">
        <v>263</v>
      </c>
      <c r="I1" s="500"/>
      <c r="J1" s="501"/>
      <c r="K1" s="18"/>
    </row>
    <row r="2" spans="1:23" x14ac:dyDescent="0.3">
      <c r="A2" s="19"/>
      <c r="B2" s="20" t="s">
        <v>1</v>
      </c>
      <c r="C2" s="21"/>
      <c r="D2" s="22" t="s">
        <v>2</v>
      </c>
      <c r="E2" s="224"/>
      <c r="F2" s="329" t="s">
        <v>3</v>
      </c>
      <c r="G2" s="353"/>
      <c r="H2" s="27"/>
      <c r="I2" s="25"/>
      <c r="J2" s="25"/>
      <c r="K2" s="26"/>
    </row>
    <row r="3" spans="1:23" x14ac:dyDescent="0.3">
      <c r="A3" s="19"/>
      <c r="B3" s="27" t="s">
        <v>4</v>
      </c>
      <c r="C3" s="28" t="s">
        <v>5</v>
      </c>
      <c r="D3" s="29" t="s">
        <v>6</v>
      </c>
      <c r="E3" s="224"/>
      <c r="F3" s="502" t="s">
        <v>198</v>
      </c>
      <c r="G3" s="354" t="s">
        <v>8</v>
      </c>
      <c r="H3" s="331" t="s">
        <v>9</v>
      </c>
      <c r="I3" s="31" t="s">
        <v>10</v>
      </c>
      <c r="J3" s="31" t="s">
        <v>11</v>
      </c>
      <c r="K3" s="26"/>
    </row>
    <row r="4" spans="1:23" x14ac:dyDescent="0.3">
      <c r="A4" s="32"/>
      <c r="B4" s="29" t="s">
        <v>13</v>
      </c>
      <c r="C4" s="29" t="s">
        <v>13</v>
      </c>
      <c r="D4" s="29" t="s">
        <v>262</v>
      </c>
      <c r="E4" s="224"/>
      <c r="F4" s="503"/>
      <c r="G4" s="354" t="s">
        <v>264</v>
      </c>
      <c r="H4" s="331" t="s">
        <v>14</v>
      </c>
      <c r="I4" s="36" t="s">
        <v>15</v>
      </c>
      <c r="J4" s="37" t="s">
        <v>16</v>
      </c>
      <c r="K4" s="38"/>
    </row>
    <row r="5" spans="1:23" x14ac:dyDescent="0.3">
      <c r="A5" s="355"/>
      <c r="B5" s="74"/>
      <c r="C5" s="74"/>
      <c r="D5" s="74"/>
      <c r="E5" s="41"/>
      <c r="F5" s="42" t="s">
        <v>17</v>
      </c>
      <c r="G5" s="356"/>
      <c r="H5" s="40"/>
      <c r="I5" s="40"/>
      <c r="J5" s="40"/>
      <c r="K5" s="44"/>
    </row>
    <row r="6" spans="1:23" x14ac:dyDescent="0.3">
      <c r="A6" s="45">
        <v>1</v>
      </c>
      <c r="B6" s="60">
        <v>370</v>
      </c>
      <c r="C6" s="60">
        <v>370</v>
      </c>
      <c r="D6" s="60">
        <v>1575</v>
      </c>
      <c r="E6" s="45">
        <v>1</v>
      </c>
      <c r="F6" s="46" t="s">
        <v>18</v>
      </c>
      <c r="G6" s="357">
        <v>370</v>
      </c>
      <c r="H6" s="60">
        <v>1575</v>
      </c>
      <c r="I6" s="60">
        <v>1945</v>
      </c>
      <c r="J6" s="60">
        <v>1945</v>
      </c>
      <c r="K6" s="45">
        <v>1</v>
      </c>
    </row>
    <row r="7" spans="1:23" x14ac:dyDescent="0.3">
      <c r="A7" s="45">
        <v>2</v>
      </c>
      <c r="B7" s="60"/>
      <c r="C7" s="60"/>
      <c r="D7" s="60">
        <v>1575</v>
      </c>
      <c r="E7" s="45">
        <v>2</v>
      </c>
      <c r="F7" s="48" t="s">
        <v>218</v>
      </c>
      <c r="G7" s="357"/>
      <c r="H7" s="60">
        <v>1575</v>
      </c>
      <c r="I7" s="60">
        <v>0</v>
      </c>
      <c r="J7" s="60">
        <v>0</v>
      </c>
      <c r="K7" s="45">
        <v>2</v>
      </c>
    </row>
    <row r="8" spans="1:23" ht="15" thickBot="1" x14ac:dyDescent="0.35">
      <c r="A8" s="45">
        <v>3</v>
      </c>
      <c r="B8" s="358"/>
      <c r="C8" s="358"/>
      <c r="D8" s="358"/>
      <c r="E8" s="45">
        <v>3</v>
      </c>
      <c r="F8" s="359"/>
      <c r="G8" s="360"/>
      <c r="H8" s="358"/>
      <c r="I8" s="358"/>
      <c r="J8" s="358"/>
      <c r="K8" s="45">
        <v>3</v>
      </c>
    </row>
    <row r="9" spans="1:23" s="332" customFormat="1" ht="15" thickBot="1" x14ac:dyDescent="0.35">
      <c r="A9" s="45">
        <v>4</v>
      </c>
      <c r="B9" s="51">
        <f>SUM(B6:B8)</f>
        <v>370</v>
      </c>
      <c r="C9" s="51">
        <f>SUM(C6:C8)</f>
        <v>370</v>
      </c>
      <c r="D9" s="51">
        <f>SUM(D6:D8)</f>
        <v>3150</v>
      </c>
      <c r="E9" s="45">
        <v>4</v>
      </c>
      <c r="F9" s="52" t="s">
        <v>21</v>
      </c>
      <c r="G9" s="361">
        <f>SUM(G6:G8)</f>
        <v>370</v>
      </c>
      <c r="H9" s="51">
        <f>SUM(H6:H8)</f>
        <v>3150</v>
      </c>
      <c r="I9" s="51">
        <f>SUM(I6:I8)</f>
        <v>1945</v>
      </c>
      <c r="J9" s="51">
        <f>SUM(J6:J8)</f>
        <v>1945</v>
      </c>
      <c r="K9" s="45">
        <v>4</v>
      </c>
      <c r="L9" s="176"/>
      <c r="M9" s="176"/>
      <c r="N9" s="176"/>
      <c r="O9" s="176"/>
      <c r="P9" s="176"/>
      <c r="Q9" s="176"/>
      <c r="R9" s="176"/>
      <c r="S9" s="176"/>
      <c r="T9" s="176"/>
      <c r="U9" s="176"/>
      <c r="V9" s="176"/>
      <c r="W9" s="176"/>
    </row>
    <row r="10" spans="1:23" s="136" customFormat="1" x14ac:dyDescent="0.3">
      <c r="A10" s="45">
        <v>5</v>
      </c>
      <c r="B10" s="51"/>
      <c r="C10" s="51"/>
      <c r="D10" s="51"/>
      <c r="E10" s="45">
        <v>5</v>
      </c>
      <c r="F10" s="362" t="s">
        <v>22</v>
      </c>
      <c r="G10" s="363"/>
      <c r="H10" s="51"/>
      <c r="I10" s="51"/>
      <c r="J10" s="51"/>
      <c r="K10" s="45">
        <v>5</v>
      </c>
      <c r="L10" s="176"/>
      <c r="M10" s="176"/>
      <c r="N10" s="176"/>
      <c r="O10" s="176"/>
      <c r="P10" s="176"/>
      <c r="Q10" s="176"/>
      <c r="R10" s="176"/>
      <c r="S10" s="176"/>
      <c r="T10" s="176"/>
      <c r="U10" s="176"/>
      <c r="V10" s="176"/>
      <c r="W10" s="176"/>
    </row>
    <row r="11" spans="1:23" x14ac:dyDescent="0.3">
      <c r="A11" s="45">
        <v>6</v>
      </c>
      <c r="B11" s="334"/>
      <c r="C11" s="334"/>
      <c r="D11" s="334">
        <v>3150</v>
      </c>
      <c r="E11" s="45">
        <v>6</v>
      </c>
      <c r="F11" s="18" t="s">
        <v>218</v>
      </c>
      <c r="G11" s="364">
        <v>3150</v>
      </c>
      <c r="H11" s="334">
        <v>3150</v>
      </c>
      <c r="I11" s="334">
        <v>0</v>
      </c>
      <c r="J11" s="334">
        <v>0</v>
      </c>
      <c r="K11" s="45">
        <v>6</v>
      </c>
    </row>
    <row r="12" spans="1:23" s="297" customFormat="1" x14ac:dyDescent="0.3">
      <c r="A12" s="45">
        <v>7</v>
      </c>
      <c r="B12" s="259">
        <v>0</v>
      </c>
      <c r="C12" s="259">
        <v>0</v>
      </c>
      <c r="D12" s="259">
        <v>0</v>
      </c>
      <c r="E12" s="45">
        <v>7</v>
      </c>
      <c r="F12" s="44" t="s">
        <v>219</v>
      </c>
      <c r="G12" s="365"/>
      <c r="H12" s="259">
        <v>0</v>
      </c>
      <c r="I12" s="259">
        <v>0</v>
      </c>
      <c r="J12" s="259">
        <v>0</v>
      </c>
      <c r="K12" s="45">
        <v>7</v>
      </c>
      <c r="L12" s="139"/>
      <c r="M12" s="139"/>
      <c r="N12" s="139"/>
      <c r="O12" s="139"/>
      <c r="P12" s="139"/>
      <c r="Q12" s="139"/>
      <c r="R12" s="139"/>
      <c r="S12" s="139"/>
      <c r="T12" s="139"/>
      <c r="U12" s="139"/>
      <c r="V12" s="139"/>
      <c r="W12" s="139"/>
    </row>
    <row r="13" spans="1:23" s="368" customFormat="1" x14ac:dyDescent="0.3">
      <c r="A13" s="45">
        <v>8</v>
      </c>
      <c r="B13" s="248">
        <v>0</v>
      </c>
      <c r="C13" s="248">
        <v>0</v>
      </c>
      <c r="D13" s="248">
        <v>0</v>
      </c>
      <c r="E13" s="45">
        <v>8</v>
      </c>
      <c r="F13" s="366" t="s">
        <v>220</v>
      </c>
      <c r="G13" s="367"/>
      <c r="H13" s="248">
        <v>0</v>
      </c>
      <c r="I13" s="248">
        <v>0</v>
      </c>
      <c r="J13" s="248">
        <v>0</v>
      </c>
      <c r="K13" s="45">
        <v>8</v>
      </c>
      <c r="L13" s="139"/>
      <c r="M13" s="139"/>
      <c r="N13" s="139"/>
      <c r="O13" s="139"/>
      <c r="P13" s="139"/>
      <c r="Q13" s="139"/>
      <c r="R13" s="139"/>
      <c r="S13" s="139"/>
      <c r="T13" s="139"/>
      <c r="U13" s="139"/>
      <c r="V13" s="139"/>
      <c r="W13" s="139"/>
    </row>
    <row r="14" spans="1:23" s="337" customFormat="1" ht="15" thickBot="1" x14ac:dyDescent="0.35">
      <c r="A14" s="45">
        <v>9</v>
      </c>
      <c r="B14" s="369"/>
      <c r="C14" s="369"/>
      <c r="D14" s="369"/>
      <c r="E14" s="45">
        <v>9</v>
      </c>
      <c r="F14" s="336" t="s">
        <v>202</v>
      </c>
      <c r="G14" s="356"/>
      <c r="H14" s="370"/>
      <c r="I14" s="370">
        <v>1945</v>
      </c>
      <c r="J14" s="370">
        <v>1945</v>
      </c>
      <c r="K14" s="45">
        <v>9</v>
      </c>
      <c r="L14" s="176"/>
      <c r="M14" s="176"/>
      <c r="N14" s="176"/>
      <c r="O14" s="176"/>
      <c r="P14" s="176"/>
      <c r="Q14" s="176"/>
      <c r="R14" s="176"/>
      <c r="S14" s="176"/>
      <c r="T14" s="176"/>
      <c r="U14" s="176"/>
      <c r="V14" s="176"/>
      <c r="W14" s="176"/>
    </row>
    <row r="15" spans="1:23" s="340" customFormat="1" ht="15" thickBot="1" x14ac:dyDescent="0.35">
      <c r="A15" s="45">
        <v>10</v>
      </c>
      <c r="B15" s="52">
        <f>SUM(B11:B14)</f>
        <v>0</v>
      </c>
      <c r="C15" s="52">
        <f>SUM(C11:C14)</f>
        <v>0</v>
      </c>
      <c r="D15" s="52">
        <f>SUM(D11:D14)</f>
        <v>3150</v>
      </c>
      <c r="E15" s="45">
        <v>10</v>
      </c>
      <c r="F15" s="244" t="s">
        <v>26</v>
      </c>
      <c r="G15" s="371">
        <f>SUM(G11:G14)</f>
        <v>3150</v>
      </c>
      <c r="H15" s="52">
        <f>SUM(H11:H14)</f>
        <v>3150</v>
      </c>
      <c r="I15" s="52">
        <f>SUM(I11:I14)</f>
        <v>1945</v>
      </c>
      <c r="J15" s="52">
        <f>SUM(J11:J14)</f>
        <v>1945</v>
      </c>
      <c r="K15" s="45">
        <v>10</v>
      </c>
      <c r="L15" s="176"/>
      <c r="M15" s="176"/>
      <c r="N15" s="176"/>
      <c r="O15" s="176"/>
      <c r="P15" s="176"/>
      <c r="Q15" s="176"/>
      <c r="R15" s="176"/>
      <c r="S15" s="176"/>
      <c r="T15" s="176"/>
      <c r="U15" s="176"/>
      <c r="V15" s="176"/>
      <c r="W15" s="176"/>
    </row>
  </sheetData>
  <mergeCells count="2">
    <mergeCell ref="H1:J1"/>
    <mergeCell ref="F3:F4"/>
  </mergeCells>
  <pageMargins left="0.7" right="0.7" top="0.75" bottom="0.75" header="0.3" footer="0.3"/>
  <pageSetup scale="75" orientation="landscape" r:id="rId1"/>
  <headerFooter>
    <oddHeader>&amp;CRESERVE FUND
RESOURCES AND REQUIREMENTS
SEWER RESERVE&amp;RCITY OF LOWELL
(Municipal Corporation)</oddHeader>
    <oddFooter>&amp;CForm LB 11 - Sewer Reserve&amp;RPage 16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33"/>
  <sheetViews>
    <sheetView view="pageLayout" topLeftCell="C3" zoomScaleNormal="100" workbookViewId="0">
      <selection activeCell="J7" sqref="J7:J34"/>
    </sheetView>
  </sheetViews>
  <sheetFormatPr defaultColWidth="9.109375" defaultRowHeight="13.2" x14ac:dyDescent="0.25"/>
  <cols>
    <col min="1" max="1" width="3.88671875" style="10" customWidth="1"/>
    <col min="2" max="4" width="15.6640625" style="10" customWidth="1"/>
    <col min="5" max="5" width="3.6640625" style="10" customWidth="1"/>
    <col min="6" max="6" width="35.6640625" style="10" customWidth="1"/>
    <col min="7" max="7" width="18.109375" style="386" customWidth="1"/>
    <col min="8" max="10" width="15.6640625" style="10" customWidth="1"/>
    <col min="11" max="11" width="3.6640625" style="10" customWidth="1"/>
    <col min="12" max="256" width="9.109375" style="10"/>
    <col min="257" max="257" width="3.88671875" style="10" customWidth="1"/>
    <col min="258" max="260" width="15.6640625" style="10" customWidth="1"/>
    <col min="261" max="261" width="3.6640625" style="10" customWidth="1"/>
    <col min="262" max="262" width="35.6640625" style="10" customWidth="1"/>
    <col min="263" max="263" width="18.109375" style="10" customWidth="1"/>
    <col min="264" max="266" width="15.6640625" style="10" customWidth="1"/>
    <col min="267" max="267" width="3.6640625" style="10" customWidth="1"/>
    <col min="268" max="512" width="9.109375" style="10"/>
    <col min="513" max="513" width="3.88671875" style="10" customWidth="1"/>
    <col min="514" max="516" width="15.6640625" style="10" customWidth="1"/>
    <col min="517" max="517" width="3.6640625" style="10" customWidth="1"/>
    <col min="518" max="518" width="35.6640625" style="10" customWidth="1"/>
    <col min="519" max="519" width="18.109375" style="10" customWidth="1"/>
    <col min="520" max="522" width="15.6640625" style="10" customWidth="1"/>
    <col min="523" max="523" width="3.6640625" style="10" customWidth="1"/>
    <col min="524" max="768" width="9.109375" style="10"/>
    <col min="769" max="769" width="3.88671875" style="10" customWidth="1"/>
    <col min="770" max="772" width="15.6640625" style="10" customWidth="1"/>
    <col min="773" max="773" width="3.6640625" style="10" customWidth="1"/>
    <col min="774" max="774" width="35.6640625" style="10" customWidth="1"/>
    <col min="775" max="775" width="18.109375" style="10" customWidth="1"/>
    <col min="776" max="778" width="15.6640625" style="10" customWidth="1"/>
    <col min="779" max="779" width="3.6640625" style="10" customWidth="1"/>
    <col min="780" max="1024" width="9.109375" style="10"/>
    <col min="1025" max="1025" width="3.88671875" style="10" customWidth="1"/>
    <col min="1026" max="1028" width="15.6640625" style="10" customWidth="1"/>
    <col min="1029" max="1029" width="3.6640625" style="10" customWidth="1"/>
    <col min="1030" max="1030" width="35.6640625" style="10" customWidth="1"/>
    <col min="1031" max="1031" width="18.109375" style="10" customWidth="1"/>
    <col min="1032" max="1034" width="15.6640625" style="10" customWidth="1"/>
    <col min="1035" max="1035" width="3.6640625" style="10" customWidth="1"/>
    <col min="1036" max="1280" width="9.109375" style="10"/>
    <col min="1281" max="1281" width="3.88671875" style="10" customWidth="1"/>
    <col min="1282" max="1284" width="15.6640625" style="10" customWidth="1"/>
    <col min="1285" max="1285" width="3.6640625" style="10" customWidth="1"/>
    <col min="1286" max="1286" width="35.6640625" style="10" customWidth="1"/>
    <col min="1287" max="1287" width="18.109375" style="10" customWidth="1"/>
    <col min="1288" max="1290" width="15.6640625" style="10" customWidth="1"/>
    <col min="1291" max="1291" width="3.6640625" style="10" customWidth="1"/>
    <col min="1292" max="1536" width="9.109375" style="10"/>
    <col min="1537" max="1537" width="3.88671875" style="10" customWidth="1"/>
    <col min="1538" max="1540" width="15.6640625" style="10" customWidth="1"/>
    <col min="1541" max="1541" width="3.6640625" style="10" customWidth="1"/>
    <col min="1542" max="1542" width="35.6640625" style="10" customWidth="1"/>
    <col min="1543" max="1543" width="18.109375" style="10" customWidth="1"/>
    <col min="1544" max="1546" width="15.6640625" style="10" customWidth="1"/>
    <col min="1547" max="1547" width="3.6640625" style="10" customWidth="1"/>
    <col min="1548" max="1792" width="9.109375" style="10"/>
    <col min="1793" max="1793" width="3.88671875" style="10" customWidth="1"/>
    <col min="1794" max="1796" width="15.6640625" style="10" customWidth="1"/>
    <col min="1797" max="1797" width="3.6640625" style="10" customWidth="1"/>
    <col min="1798" max="1798" width="35.6640625" style="10" customWidth="1"/>
    <col min="1799" max="1799" width="18.109375" style="10" customWidth="1"/>
    <col min="1800" max="1802" width="15.6640625" style="10" customWidth="1"/>
    <col min="1803" max="1803" width="3.6640625" style="10" customWidth="1"/>
    <col min="1804" max="2048" width="9.109375" style="10"/>
    <col min="2049" max="2049" width="3.88671875" style="10" customWidth="1"/>
    <col min="2050" max="2052" width="15.6640625" style="10" customWidth="1"/>
    <col min="2053" max="2053" width="3.6640625" style="10" customWidth="1"/>
    <col min="2054" max="2054" width="35.6640625" style="10" customWidth="1"/>
    <col min="2055" max="2055" width="18.109375" style="10" customWidth="1"/>
    <col min="2056" max="2058" width="15.6640625" style="10" customWidth="1"/>
    <col min="2059" max="2059" width="3.6640625" style="10" customWidth="1"/>
    <col min="2060" max="2304" width="9.109375" style="10"/>
    <col min="2305" max="2305" width="3.88671875" style="10" customWidth="1"/>
    <col min="2306" max="2308" width="15.6640625" style="10" customWidth="1"/>
    <col min="2309" max="2309" width="3.6640625" style="10" customWidth="1"/>
    <col min="2310" max="2310" width="35.6640625" style="10" customWidth="1"/>
    <col min="2311" max="2311" width="18.109375" style="10" customWidth="1"/>
    <col min="2312" max="2314" width="15.6640625" style="10" customWidth="1"/>
    <col min="2315" max="2315" width="3.6640625" style="10" customWidth="1"/>
    <col min="2316" max="2560" width="9.109375" style="10"/>
    <col min="2561" max="2561" width="3.88671875" style="10" customWidth="1"/>
    <col min="2562" max="2564" width="15.6640625" style="10" customWidth="1"/>
    <col min="2565" max="2565" width="3.6640625" style="10" customWidth="1"/>
    <col min="2566" max="2566" width="35.6640625" style="10" customWidth="1"/>
    <col min="2567" max="2567" width="18.109375" style="10" customWidth="1"/>
    <col min="2568" max="2570" width="15.6640625" style="10" customWidth="1"/>
    <col min="2571" max="2571" width="3.6640625" style="10" customWidth="1"/>
    <col min="2572" max="2816" width="9.109375" style="10"/>
    <col min="2817" max="2817" width="3.88671875" style="10" customWidth="1"/>
    <col min="2818" max="2820" width="15.6640625" style="10" customWidth="1"/>
    <col min="2821" max="2821" width="3.6640625" style="10" customWidth="1"/>
    <col min="2822" max="2822" width="35.6640625" style="10" customWidth="1"/>
    <col min="2823" max="2823" width="18.109375" style="10" customWidth="1"/>
    <col min="2824" max="2826" width="15.6640625" style="10" customWidth="1"/>
    <col min="2827" max="2827" width="3.6640625" style="10" customWidth="1"/>
    <col min="2828" max="3072" width="9.109375" style="10"/>
    <col min="3073" max="3073" width="3.88671875" style="10" customWidth="1"/>
    <col min="3074" max="3076" width="15.6640625" style="10" customWidth="1"/>
    <col min="3077" max="3077" width="3.6640625" style="10" customWidth="1"/>
    <col min="3078" max="3078" width="35.6640625" style="10" customWidth="1"/>
    <col min="3079" max="3079" width="18.109375" style="10" customWidth="1"/>
    <col min="3080" max="3082" width="15.6640625" style="10" customWidth="1"/>
    <col min="3083" max="3083" width="3.6640625" style="10" customWidth="1"/>
    <col min="3084" max="3328" width="9.109375" style="10"/>
    <col min="3329" max="3329" width="3.88671875" style="10" customWidth="1"/>
    <col min="3330" max="3332" width="15.6640625" style="10" customWidth="1"/>
    <col min="3333" max="3333" width="3.6640625" style="10" customWidth="1"/>
    <col min="3334" max="3334" width="35.6640625" style="10" customWidth="1"/>
    <col min="3335" max="3335" width="18.109375" style="10" customWidth="1"/>
    <col min="3336" max="3338" width="15.6640625" style="10" customWidth="1"/>
    <col min="3339" max="3339" width="3.6640625" style="10" customWidth="1"/>
    <col min="3340" max="3584" width="9.109375" style="10"/>
    <col min="3585" max="3585" width="3.88671875" style="10" customWidth="1"/>
    <col min="3586" max="3588" width="15.6640625" style="10" customWidth="1"/>
    <col min="3589" max="3589" width="3.6640625" style="10" customWidth="1"/>
    <col min="3590" max="3590" width="35.6640625" style="10" customWidth="1"/>
    <col min="3591" max="3591" width="18.109375" style="10" customWidth="1"/>
    <col min="3592" max="3594" width="15.6640625" style="10" customWidth="1"/>
    <col min="3595" max="3595" width="3.6640625" style="10" customWidth="1"/>
    <col min="3596" max="3840" width="9.109375" style="10"/>
    <col min="3841" max="3841" width="3.88671875" style="10" customWidth="1"/>
    <col min="3842" max="3844" width="15.6640625" style="10" customWidth="1"/>
    <col min="3845" max="3845" width="3.6640625" style="10" customWidth="1"/>
    <col min="3846" max="3846" width="35.6640625" style="10" customWidth="1"/>
    <col min="3847" max="3847" width="18.109375" style="10" customWidth="1"/>
    <col min="3848" max="3850" width="15.6640625" style="10" customWidth="1"/>
    <col min="3851" max="3851" width="3.6640625" style="10" customWidth="1"/>
    <col min="3852" max="4096" width="9.109375" style="10"/>
    <col min="4097" max="4097" width="3.88671875" style="10" customWidth="1"/>
    <col min="4098" max="4100" width="15.6640625" style="10" customWidth="1"/>
    <col min="4101" max="4101" width="3.6640625" style="10" customWidth="1"/>
    <col min="4102" max="4102" width="35.6640625" style="10" customWidth="1"/>
    <col min="4103" max="4103" width="18.109375" style="10" customWidth="1"/>
    <col min="4104" max="4106" width="15.6640625" style="10" customWidth="1"/>
    <col min="4107" max="4107" width="3.6640625" style="10" customWidth="1"/>
    <col min="4108" max="4352" width="9.109375" style="10"/>
    <col min="4353" max="4353" width="3.88671875" style="10" customWidth="1"/>
    <col min="4354" max="4356" width="15.6640625" style="10" customWidth="1"/>
    <col min="4357" max="4357" width="3.6640625" style="10" customWidth="1"/>
    <col min="4358" max="4358" width="35.6640625" style="10" customWidth="1"/>
    <col min="4359" max="4359" width="18.109375" style="10" customWidth="1"/>
    <col min="4360" max="4362" width="15.6640625" style="10" customWidth="1"/>
    <col min="4363" max="4363" width="3.6640625" style="10" customWidth="1"/>
    <col min="4364" max="4608" width="9.109375" style="10"/>
    <col min="4609" max="4609" width="3.88671875" style="10" customWidth="1"/>
    <col min="4610" max="4612" width="15.6640625" style="10" customWidth="1"/>
    <col min="4613" max="4613" width="3.6640625" style="10" customWidth="1"/>
    <col min="4614" max="4614" width="35.6640625" style="10" customWidth="1"/>
    <col min="4615" max="4615" width="18.109375" style="10" customWidth="1"/>
    <col min="4616" max="4618" width="15.6640625" style="10" customWidth="1"/>
    <col min="4619" max="4619" width="3.6640625" style="10" customWidth="1"/>
    <col min="4620" max="4864" width="9.109375" style="10"/>
    <col min="4865" max="4865" width="3.88671875" style="10" customWidth="1"/>
    <col min="4866" max="4868" width="15.6640625" style="10" customWidth="1"/>
    <col min="4869" max="4869" width="3.6640625" style="10" customWidth="1"/>
    <col min="4870" max="4870" width="35.6640625" style="10" customWidth="1"/>
    <col min="4871" max="4871" width="18.109375" style="10" customWidth="1"/>
    <col min="4872" max="4874" width="15.6640625" style="10" customWidth="1"/>
    <col min="4875" max="4875" width="3.6640625" style="10" customWidth="1"/>
    <col min="4876" max="5120" width="9.109375" style="10"/>
    <col min="5121" max="5121" width="3.88671875" style="10" customWidth="1"/>
    <col min="5122" max="5124" width="15.6640625" style="10" customWidth="1"/>
    <col min="5125" max="5125" width="3.6640625" style="10" customWidth="1"/>
    <col min="5126" max="5126" width="35.6640625" style="10" customWidth="1"/>
    <col min="5127" max="5127" width="18.109375" style="10" customWidth="1"/>
    <col min="5128" max="5130" width="15.6640625" style="10" customWidth="1"/>
    <col min="5131" max="5131" width="3.6640625" style="10" customWidth="1"/>
    <col min="5132" max="5376" width="9.109375" style="10"/>
    <col min="5377" max="5377" width="3.88671875" style="10" customWidth="1"/>
    <col min="5378" max="5380" width="15.6640625" style="10" customWidth="1"/>
    <col min="5381" max="5381" width="3.6640625" style="10" customWidth="1"/>
    <col min="5382" max="5382" width="35.6640625" style="10" customWidth="1"/>
    <col min="5383" max="5383" width="18.109375" style="10" customWidth="1"/>
    <col min="5384" max="5386" width="15.6640625" style="10" customWidth="1"/>
    <col min="5387" max="5387" width="3.6640625" style="10" customWidth="1"/>
    <col min="5388" max="5632" width="9.109375" style="10"/>
    <col min="5633" max="5633" width="3.88671875" style="10" customWidth="1"/>
    <col min="5634" max="5636" width="15.6640625" style="10" customWidth="1"/>
    <col min="5637" max="5637" width="3.6640625" style="10" customWidth="1"/>
    <col min="5638" max="5638" width="35.6640625" style="10" customWidth="1"/>
    <col min="5639" max="5639" width="18.109375" style="10" customWidth="1"/>
    <col min="5640" max="5642" width="15.6640625" style="10" customWidth="1"/>
    <col min="5643" max="5643" width="3.6640625" style="10" customWidth="1"/>
    <col min="5644" max="5888" width="9.109375" style="10"/>
    <col min="5889" max="5889" width="3.88671875" style="10" customWidth="1"/>
    <col min="5890" max="5892" width="15.6640625" style="10" customWidth="1"/>
    <col min="5893" max="5893" width="3.6640625" style="10" customWidth="1"/>
    <col min="5894" max="5894" width="35.6640625" style="10" customWidth="1"/>
    <col min="5895" max="5895" width="18.109375" style="10" customWidth="1"/>
    <col min="5896" max="5898" width="15.6640625" style="10" customWidth="1"/>
    <col min="5899" max="5899" width="3.6640625" style="10" customWidth="1"/>
    <col min="5900" max="6144" width="9.109375" style="10"/>
    <col min="6145" max="6145" width="3.88671875" style="10" customWidth="1"/>
    <col min="6146" max="6148" width="15.6640625" style="10" customWidth="1"/>
    <col min="6149" max="6149" width="3.6640625" style="10" customWidth="1"/>
    <col min="6150" max="6150" width="35.6640625" style="10" customWidth="1"/>
    <col min="6151" max="6151" width="18.109375" style="10" customWidth="1"/>
    <col min="6152" max="6154" width="15.6640625" style="10" customWidth="1"/>
    <col min="6155" max="6155" width="3.6640625" style="10" customWidth="1"/>
    <col min="6156" max="6400" width="9.109375" style="10"/>
    <col min="6401" max="6401" width="3.88671875" style="10" customWidth="1"/>
    <col min="6402" max="6404" width="15.6640625" style="10" customWidth="1"/>
    <col min="6405" max="6405" width="3.6640625" style="10" customWidth="1"/>
    <col min="6406" max="6406" width="35.6640625" style="10" customWidth="1"/>
    <col min="6407" max="6407" width="18.109375" style="10" customWidth="1"/>
    <col min="6408" max="6410" width="15.6640625" style="10" customWidth="1"/>
    <col min="6411" max="6411" width="3.6640625" style="10" customWidth="1"/>
    <col min="6412" max="6656" width="9.109375" style="10"/>
    <col min="6657" max="6657" width="3.88671875" style="10" customWidth="1"/>
    <col min="6658" max="6660" width="15.6640625" style="10" customWidth="1"/>
    <col min="6661" max="6661" width="3.6640625" style="10" customWidth="1"/>
    <col min="6662" max="6662" width="35.6640625" style="10" customWidth="1"/>
    <col min="6663" max="6663" width="18.109375" style="10" customWidth="1"/>
    <col min="6664" max="6666" width="15.6640625" style="10" customWidth="1"/>
    <col min="6667" max="6667" width="3.6640625" style="10" customWidth="1"/>
    <col min="6668" max="6912" width="9.109375" style="10"/>
    <col min="6913" max="6913" width="3.88671875" style="10" customWidth="1"/>
    <col min="6914" max="6916" width="15.6640625" style="10" customWidth="1"/>
    <col min="6917" max="6917" width="3.6640625" style="10" customWidth="1"/>
    <col min="6918" max="6918" width="35.6640625" style="10" customWidth="1"/>
    <col min="6919" max="6919" width="18.109375" style="10" customWidth="1"/>
    <col min="6920" max="6922" width="15.6640625" style="10" customWidth="1"/>
    <col min="6923" max="6923" width="3.6640625" style="10" customWidth="1"/>
    <col min="6924" max="7168" width="9.109375" style="10"/>
    <col min="7169" max="7169" width="3.88671875" style="10" customWidth="1"/>
    <col min="7170" max="7172" width="15.6640625" style="10" customWidth="1"/>
    <col min="7173" max="7173" width="3.6640625" style="10" customWidth="1"/>
    <col min="7174" max="7174" width="35.6640625" style="10" customWidth="1"/>
    <col min="7175" max="7175" width="18.109375" style="10" customWidth="1"/>
    <col min="7176" max="7178" width="15.6640625" style="10" customWidth="1"/>
    <col min="7179" max="7179" width="3.6640625" style="10" customWidth="1"/>
    <col min="7180" max="7424" width="9.109375" style="10"/>
    <col min="7425" max="7425" width="3.88671875" style="10" customWidth="1"/>
    <col min="7426" max="7428" width="15.6640625" style="10" customWidth="1"/>
    <col min="7429" max="7429" width="3.6640625" style="10" customWidth="1"/>
    <col min="7430" max="7430" width="35.6640625" style="10" customWidth="1"/>
    <col min="7431" max="7431" width="18.109375" style="10" customWidth="1"/>
    <col min="7432" max="7434" width="15.6640625" style="10" customWidth="1"/>
    <col min="7435" max="7435" width="3.6640625" style="10" customWidth="1"/>
    <col min="7436" max="7680" width="9.109375" style="10"/>
    <col min="7681" max="7681" width="3.88671875" style="10" customWidth="1"/>
    <col min="7682" max="7684" width="15.6640625" style="10" customWidth="1"/>
    <col min="7685" max="7685" width="3.6640625" style="10" customWidth="1"/>
    <col min="7686" max="7686" width="35.6640625" style="10" customWidth="1"/>
    <col min="7687" max="7687" width="18.109375" style="10" customWidth="1"/>
    <col min="7688" max="7690" width="15.6640625" style="10" customWidth="1"/>
    <col min="7691" max="7691" width="3.6640625" style="10" customWidth="1"/>
    <col min="7692" max="7936" width="9.109375" style="10"/>
    <col min="7937" max="7937" width="3.88671875" style="10" customWidth="1"/>
    <col min="7938" max="7940" width="15.6640625" style="10" customWidth="1"/>
    <col min="7941" max="7941" width="3.6640625" style="10" customWidth="1"/>
    <col min="7942" max="7942" width="35.6640625" style="10" customWidth="1"/>
    <col min="7943" max="7943" width="18.109375" style="10" customWidth="1"/>
    <col min="7944" max="7946" width="15.6640625" style="10" customWidth="1"/>
    <col min="7947" max="7947" width="3.6640625" style="10" customWidth="1"/>
    <col min="7948" max="8192" width="9.109375" style="10"/>
    <col min="8193" max="8193" width="3.88671875" style="10" customWidth="1"/>
    <col min="8194" max="8196" width="15.6640625" style="10" customWidth="1"/>
    <col min="8197" max="8197" width="3.6640625" style="10" customWidth="1"/>
    <col min="8198" max="8198" width="35.6640625" style="10" customWidth="1"/>
    <col min="8199" max="8199" width="18.109375" style="10" customWidth="1"/>
    <col min="8200" max="8202" width="15.6640625" style="10" customWidth="1"/>
    <col min="8203" max="8203" width="3.6640625" style="10" customWidth="1"/>
    <col min="8204" max="8448" width="9.109375" style="10"/>
    <col min="8449" max="8449" width="3.88671875" style="10" customWidth="1"/>
    <col min="8450" max="8452" width="15.6640625" style="10" customWidth="1"/>
    <col min="8453" max="8453" width="3.6640625" style="10" customWidth="1"/>
    <col min="8454" max="8454" width="35.6640625" style="10" customWidth="1"/>
    <col min="8455" max="8455" width="18.109375" style="10" customWidth="1"/>
    <col min="8456" max="8458" width="15.6640625" style="10" customWidth="1"/>
    <col min="8459" max="8459" width="3.6640625" style="10" customWidth="1"/>
    <col min="8460" max="8704" width="9.109375" style="10"/>
    <col min="8705" max="8705" width="3.88671875" style="10" customWidth="1"/>
    <col min="8706" max="8708" width="15.6640625" style="10" customWidth="1"/>
    <col min="8709" max="8709" width="3.6640625" style="10" customWidth="1"/>
    <col min="8710" max="8710" width="35.6640625" style="10" customWidth="1"/>
    <col min="8711" max="8711" width="18.109375" style="10" customWidth="1"/>
    <col min="8712" max="8714" width="15.6640625" style="10" customWidth="1"/>
    <col min="8715" max="8715" width="3.6640625" style="10" customWidth="1"/>
    <col min="8716" max="8960" width="9.109375" style="10"/>
    <col min="8961" max="8961" width="3.88671875" style="10" customWidth="1"/>
    <col min="8962" max="8964" width="15.6640625" style="10" customWidth="1"/>
    <col min="8965" max="8965" width="3.6640625" style="10" customWidth="1"/>
    <col min="8966" max="8966" width="35.6640625" style="10" customWidth="1"/>
    <col min="8967" max="8967" width="18.109375" style="10" customWidth="1"/>
    <col min="8968" max="8970" width="15.6640625" style="10" customWidth="1"/>
    <col min="8971" max="8971" width="3.6640625" style="10" customWidth="1"/>
    <col min="8972" max="9216" width="9.109375" style="10"/>
    <col min="9217" max="9217" width="3.88671875" style="10" customWidth="1"/>
    <col min="9218" max="9220" width="15.6640625" style="10" customWidth="1"/>
    <col min="9221" max="9221" width="3.6640625" style="10" customWidth="1"/>
    <col min="9222" max="9222" width="35.6640625" style="10" customWidth="1"/>
    <col min="9223" max="9223" width="18.109375" style="10" customWidth="1"/>
    <col min="9224" max="9226" width="15.6640625" style="10" customWidth="1"/>
    <col min="9227" max="9227" width="3.6640625" style="10" customWidth="1"/>
    <col min="9228" max="9472" width="9.109375" style="10"/>
    <col min="9473" max="9473" width="3.88671875" style="10" customWidth="1"/>
    <col min="9474" max="9476" width="15.6640625" style="10" customWidth="1"/>
    <col min="9477" max="9477" width="3.6640625" style="10" customWidth="1"/>
    <col min="9478" max="9478" width="35.6640625" style="10" customWidth="1"/>
    <col min="9479" max="9479" width="18.109375" style="10" customWidth="1"/>
    <col min="9480" max="9482" width="15.6640625" style="10" customWidth="1"/>
    <col min="9483" max="9483" width="3.6640625" style="10" customWidth="1"/>
    <col min="9484" max="9728" width="9.109375" style="10"/>
    <col min="9729" max="9729" width="3.88671875" style="10" customWidth="1"/>
    <col min="9730" max="9732" width="15.6640625" style="10" customWidth="1"/>
    <col min="9733" max="9733" width="3.6640625" style="10" customWidth="1"/>
    <col min="9734" max="9734" width="35.6640625" style="10" customWidth="1"/>
    <col min="9735" max="9735" width="18.109375" style="10" customWidth="1"/>
    <col min="9736" max="9738" width="15.6640625" style="10" customWidth="1"/>
    <col min="9739" max="9739" width="3.6640625" style="10" customWidth="1"/>
    <col min="9740" max="9984" width="9.109375" style="10"/>
    <col min="9985" max="9985" width="3.88671875" style="10" customWidth="1"/>
    <col min="9986" max="9988" width="15.6640625" style="10" customWidth="1"/>
    <col min="9989" max="9989" width="3.6640625" style="10" customWidth="1"/>
    <col min="9990" max="9990" width="35.6640625" style="10" customWidth="1"/>
    <col min="9991" max="9991" width="18.109375" style="10" customWidth="1"/>
    <col min="9992" max="9994" width="15.6640625" style="10" customWidth="1"/>
    <col min="9995" max="9995" width="3.6640625" style="10" customWidth="1"/>
    <col min="9996" max="10240" width="9.109375" style="10"/>
    <col min="10241" max="10241" width="3.88671875" style="10" customWidth="1"/>
    <col min="10242" max="10244" width="15.6640625" style="10" customWidth="1"/>
    <col min="10245" max="10245" width="3.6640625" style="10" customWidth="1"/>
    <col min="10246" max="10246" width="35.6640625" style="10" customWidth="1"/>
    <col min="10247" max="10247" width="18.109375" style="10" customWidth="1"/>
    <col min="10248" max="10250" width="15.6640625" style="10" customWidth="1"/>
    <col min="10251" max="10251" width="3.6640625" style="10" customWidth="1"/>
    <col min="10252" max="10496" width="9.109375" style="10"/>
    <col min="10497" max="10497" width="3.88671875" style="10" customWidth="1"/>
    <col min="10498" max="10500" width="15.6640625" style="10" customWidth="1"/>
    <col min="10501" max="10501" width="3.6640625" style="10" customWidth="1"/>
    <col min="10502" max="10502" width="35.6640625" style="10" customWidth="1"/>
    <col min="10503" max="10503" width="18.109375" style="10" customWidth="1"/>
    <col min="10504" max="10506" width="15.6640625" style="10" customWidth="1"/>
    <col min="10507" max="10507" width="3.6640625" style="10" customWidth="1"/>
    <col min="10508" max="10752" width="9.109375" style="10"/>
    <col min="10753" max="10753" width="3.88671875" style="10" customWidth="1"/>
    <col min="10754" max="10756" width="15.6640625" style="10" customWidth="1"/>
    <col min="10757" max="10757" width="3.6640625" style="10" customWidth="1"/>
    <col min="10758" max="10758" width="35.6640625" style="10" customWidth="1"/>
    <col min="10759" max="10759" width="18.109375" style="10" customWidth="1"/>
    <col min="10760" max="10762" width="15.6640625" style="10" customWidth="1"/>
    <col min="10763" max="10763" width="3.6640625" style="10" customWidth="1"/>
    <col min="10764" max="11008" width="9.109375" style="10"/>
    <col min="11009" max="11009" width="3.88671875" style="10" customWidth="1"/>
    <col min="11010" max="11012" width="15.6640625" style="10" customWidth="1"/>
    <col min="11013" max="11013" width="3.6640625" style="10" customWidth="1"/>
    <col min="11014" max="11014" width="35.6640625" style="10" customWidth="1"/>
    <col min="11015" max="11015" width="18.109375" style="10" customWidth="1"/>
    <col min="11016" max="11018" width="15.6640625" style="10" customWidth="1"/>
    <col min="11019" max="11019" width="3.6640625" style="10" customWidth="1"/>
    <col min="11020" max="11264" width="9.109375" style="10"/>
    <col min="11265" max="11265" width="3.88671875" style="10" customWidth="1"/>
    <col min="11266" max="11268" width="15.6640625" style="10" customWidth="1"/>
    <col min="11269" max="11269" width="3.6640625" style="10" customWidth="1"/>
    <col min="11270" max="11270" width="35.6640625" style="10" customWidth="1"/>
    <col min="11271" max="11271" width="18.109375" style="10" customWidth="1"/>
    <col min="11272" max="11274" width="15.6640625" style="10" customWidth="1"/>
    <col min="11275" max="11275" width="3.6640625" style="10" customWidth="1"/>
    <col min="11276" max="11520" width="9.109375" style="10"/>
    <col min="11521" max="11521" width="3.88671875" style="10" customWidth="1"/>
    <col min="11522" max="11524" width="15.6640625" style="10" customWidth="1"/>
    <col min="11525" max="11525" width="3.6640625" style="10" customWidth="1"/>
    <col min="11526" max="11526" width="35.6640625" style="10" customWidth="1"/>
    <col min="11527" max="11527" width="18.109375" style="10" customWidth="1"/>
    <col min="11528" max="11530" width="15.6640625" style="10" customWidth="1"/>
    <col min="11531" max="11531" width="3.6640625" style="10" customWidth="1"/>
    <col min="11532" max="11776" width="9.109375" style="10"/>
    <col min="11777" max="11777" width="3.88671875" style="10" customWidth="1"/>
    <col min="11778" max="11780" width="15.6640625" style="10" customWidth="1"/>
    <col min="11781" max="11781" width="3.6640625" style="10" customWidth="1"/>
    <col min="11782" max="11782" width="35.6640625" style="10" customWidth="1"/>
    <col min="11783" max="11783" width="18.109375" style="10" customWidth="1"/>
    <col min="11784" max="11786" width="15.6640625" style="10" customWidth="1"/>
    <col min="11787" max="11787" width="3.6640625" style="10" customWidth="1"/>
    <col min="11788" max="12032" width="9.109375" style="10"/>
    <col min="12033" max="12033" width="3.88671875" style="10" customWidth="1"/>
    <col min="12034" max="12036" width="15.6640625" style="10" customWidth="1"/>
    <col min="12037" max="12037" width="3.6640625" style="10" customWidth="1"/>
    <col min="12038" max="12038" width="35.6640625" style="10" customWidth="1"/>
    <col min="12039" max="12039" width="18.109375" style="10" customWidth="1"/>
    <col min="12040" max="12042" width="15.6640625" style="10" customWidth="1"/>
    <col min="12043" max="12043" width="3.6640625" style="10" customWidth="1"/>
    <col min="12044" max="12288" width="9.109375" style="10"/>
    <col min="12289" max="12289" width="3.88671875" style="10" customWidth="1"/>
    <col min="12290" max="12292" width="15.6640625" style="10" customWidth="1"/>
    <col min="12293" max="12293" width="3.6640625" style="10" customWidth="1"/>
    <col min="12294" max="12294" width="35.6640625" style="10" customWidth="1"/>
    <col min="12295" max="12295" width="18.109375" style="10" customWidth="1"/>
    <col min="12296" max="12298" width="15.6640625" style="10" customWidth="1"/>
    <col min="12299" max="12299" width="3.6640625" style="10" customWidth="1"/>
    <col min="12300" max="12544" width="9.109375" style="10"/>
    <col min="12545" max="12545" width="3.88671875" style="10" customWidth="1"/>
    <col min="12546" max="12548" width="15.6640625" style="10" customWidth="1"/>
    <col min="12549" max="12549" width="3.6640625" style="10" customWidth="1"/>
    <col min="12550" max="12550" width="35.6640625" style="10" customWidth="1"/>
    <col min="12551" max="12551" width="18.109375" style="10" customWidth="1"/>
    <col min="12552" max="12554" width="15.6640625" style="10" customWidth="1"/>
    <col min="12555" max="12555" width="3.6640625" style="10" customWidth="1"/>
    <col min="12556" max="12800" width="9.109375" style="10"/>
    <col min="12801" max="12801" width="3.88671875" style="10" customWidth="1"/>
    <col min="12802" max="12804" width="15.6640625" style="10" customWidth="1"/>
    <col min="12805" max="12805" width="3.6640625" style="10" customWidth="1"/>
    <col min="12806" max="12806" width="35.6640625" style="10" customWidth="1"/>
    <col min="12807" max="12807" width="18.109375" style="10" customWidth="1"/>
    <col min="12808" max="12810" width="15.6640625" style="10" customWidth="1"/>
    <col min="12811" max="12811" width="3.6640625" style="10" customWidth="1"/>
    <col min="12812" max="13056" width="9.109375" style="10"/>
    <col min="13057" max="13057" width="3.88671875" style="10" customWidth="1"/>
    <col min="13058" max="13060" width="15.6640625" style="10" customWidth="1"/>
    <col min="13061" max="13061" width="3.6640625" style="10" customWidth="1"/>
    <col min="13062" max="13062" width="35.6640625" style="10" customWidth="1"/>
    <col min="13063" max="13063" width="18.109375" style="10" customWidth="1"/>
    <col min="13064" max="13066" width="15.6640625" style="10" customWidth="1"/>
    <col min="13067" max="13067" width="3.6640625" style="10" customWidth="1"/>
    <col min="13068" max="13312" width="9.109375" style="10"/>
    <col min="13313" max="13313" width="3.88671875" style="10" customWidth="1"/>
    <col min="13314" max="13316" width="15.6640625" style="10" customWidth="1"/>
    <col min="13317" max="13317" width="3.6640625" style="10" customWidth="1"/>
    <col min="13318" max="13318" width="35.6640625" style="10" customWidth="1"/>
    <col min="13319" max="13319" width="18.109375" style="10" customWidth="1"/>
    <col min="13320" max="13322" width="15.6640625" style="10" customWidth="1"/>
    <col min="13323" max="13323" width="3.6640625" style="10" customWidth="1"/>
    <col min="13324" max="13568" width="9.109375" style="10"/>
    <col min="13569" max="13569" width="3.88671875" style="10" customWidth="1"/>
    <col min="13570" max="13572" width="15.6640625" style="10" customWidth="1"/>
    <col min="13573" max="13573" width="3.6640625" style="10" customWidth="1"/>
    <col min="13574" max="13574" width="35.6640625" style="10" customWidth="1"/>
    <col min="13575" max="13575" width="18.109375" style="10" customWidth="1"/>
    <col min="13576" max="13578" width="15.6640625" style="10" customWidth="1"/>
    <col min="13579" max="13579" width="3.6640625" style="10" customWidth="1"/>
    <col min="13580" max="13824" width="9.109375" style="10"/>
    <col min="13825" max="13825" width="3.88671875" style="10" customWidth="1"/>
    <col min="13826" max="13828" width="15.6640625" style="10" customWidth="1"/>
    <col min="13829" max="13829" width="3.6640625" style="10" customWidth="1"/>
    <col min="13830" max="13830" width="35.6640625" style="10" customWidth="1"/>
    <col min="13831" max="13831" width="18.109375" style="10" customWidth="1"/>
    <col min="13832" max="13834" width="15.6640625" style="10" customWidth="1"/>
    <col min="13835" max="13835" width="3.6640625" style="10" customWidth="1"/>
    <col min="13836" max="14080" width="9.109375" style="10"/>
    <col min="14081" max="14081" width="3.88671875" style="10" customWidth="1"/>
    <col min="14082" max="14084" width="15.6640625" style="10" customWidth="1"/>
    <col min="14085" max="14085" width="3.6640625" style="10" customWidth="1"/>
    <col min="14086" max="14086" width="35.6640625" style="10" customWidth="1"/>
    <col min="14087" max="14087" width="18.109375" style="10" customWidth="1"/>
    <col min="14088" max="14090" width="15.6640625" style="10" customWidth="1"/>
    <col min="14091" max="14091" width="3.6640625" style="10" customWidth="1"/>
    <col min="14092" max="14336" width="9.109375" style="10"/>
    <col min="14337" max="14337" width="3.88671875" style="10" customWidth="1"/>
    <col min="14338" max="14340" width="15.6640625" style="10" customWidth="1"/>
    <col min="14341" max="14341" width="3.6640625" style="10" customWidth="1"/>
    <col min="14342" max="14342" width="35.6640625" style="10" customWidth="1"/>
    <col min="14343" max="14343" width="18.109375" style="10" customWidth="1"/>
    <col min="14344" max="14346" width="15.6640625" style="10" customWidth="1"/>
    <col min="14347" max="14347" width="3.6640625" style="10" customWidth="1"/>
    <col min="14348" max="14592" width="9.109375" style="10"/>
    <col min="14593" max="14593" width="3.88671875" style="10" customWidth="1"/>
    <col min="14594" max="14596" width="15.6640625" style="10" customWidth="1"/>
    <col min="14597" max="14597" width="3.6640625" style="10" customWidth="1"/>
    <col min="14598" max="14598" width="35.6640625" style="10" customWidth="1"/>
    <col min="14599" max="14599" width="18.109375" style="10" customWidth="1"/>
    <col min="14600" max="14602" width="15.6640625" style="10" customWidth="1"/>
    <col min="14603" max="14603" width="3.6640625" style="10" customWidth="1"/>
    <col min="14604" max="14848" width="9.109375" style="10"/>
    <col min="14849" max="14849" width="3.88671875" style="10" customWidth="1"/>
    <col min="14850" max="14852" width="15.6640625" style="10" customWidth="1"/>
    <col min="14853" max="14853" width="3.6640625" style="10" customWidth="1"/>
    <col min="14854" max="14854" width="35.6640625" style="10" customWidth="1"/>
    <col min="14855" max="14855" width="18.109375" style="10" customWidth="1"/>
    <col min="14856" max="14858" width="15.6640625" style="10" customWidth="1"/>
    <col min="14859" max="14859" width="3.6640625" style="10" customWidth="1"/>
    <col min="14860" max="15104" width="9.109375" style="10"/>
    <col min="15105" max="15105" width="3.88671875" style="10" customWidth="1"/>
    <col min="15106" max="15108" width="15.6640625" style="10" customWidth="1"/>
    <col min="15109" max="15109" width="3.6640625" style="10" customWidth="1"/>
    <col min="15110" max="15110" width="35.6640625" style="10" customWidth="1"/>
    <col min="15111" max="15111" width="18.109375" style="10" customWidth="1"/>
    <col min="15112" max="15114" width="15.6640625" style="10" customWidth="1"/>
    <col min="15115" max="15115" width="3.6640625" style="10" customWidth="1"/>
    <col min="15116" max="15360" width="9.109375" style="10"/>
    <col min="15361" max="15361" width="3.88671875" style="10" customWidth="1"/>
    <col min="15362" max="15364" width="15.6640625" style="10" customWidth="1"/>
    <col min="15365" max="15365" width="3.6640625" style="10" customWidth="1"/>
    <col min="15366" max="15366" width="35.6640625" style="10" customWidth="1"/>
    <col min="15367" max="15367" width="18.109375" style="10" customWidth="1"/>
    <col min="15368" max="15370" width="15.6640625" style="10" customWidth="1"/>
    <col min="15371" max="15371" width="3.6640625" style="10" customWidth="1"/>
    <col min="15372" max="15616" width="9.109375" style="10"/>
    <col min="15617" max="15617" width="3.88671875" style="10" customWidth="1"/>
    <col min="15618" max="15620" width="15.6640625" style="10" customWidth="1"/>
    <col min="15621" max="15621" width="3.6640625" style="10" customWidth="1"/>
    <col min="15622" max="15622" width="35.6640625" style="10" customWidth="1"/>
    <col min="15623" max="15623" width="18.109375" style="10" customWidth="1"/>
    <col min="15624" max="15626" width="15.6640625" style="10" customWidth="1"/>
    <col min="15627" max="15627" width="3.6640625" style="10" customWidth="1"/>
    <col min="15628" max="15872" width="9.109375" style="10"/>
    <col min="15873" max="15873" width="3.88671875" style="10" customWidth="1"/>
    <col min="15874" max="15876" width="15.6640625" style="10" customWidth="1"/>
    <col min="15877" max="15877" width="3.6640625" style="10" customWidth="1"/>
    <col min="15878" max="15878" width="35.6640625" style="10" customWidth="1"/>
    <col min="15879" max="15879" width="18.109375" style="10" customWidth="1"/>
    <col min="15880" max="15882" width="15.6640625" style="10" customWidth="1"/>
    <col min="15883" max="15883" width="3.6640625" style="10" customWidth="1"/>
    <col min="15884" max="16128" width="9.109375" style="10"/>
    <col min="16129" max="16129" width="3.88671875" style="10" customWidth="1"/>
    <col min="16130" max="16132" width="15.6640625" style="10" customWidth="1"/>
    <col min="16133" max="16133" width="3.6640625" style="10" customWidth="1"/>
    <col min="16134" max="16134" width="35.6640625" style="10" customWidth="1"/>
    <col min="16135" max="16135" width="18.109375" style="10" customWidth="1"/>
    <col min="16136" max="16138" width="15.6640625" style="10" customWidth="1"/>
    <col min="16139" max="16139" width="3.6640625" style="10" customWidth="1"/>
    <col min="16140" max="16384" width="9.109375" style="10"/>
  </cols>
  <sheetData>
    <row r="1" spans="1:11" ht="12.75" customHeight="1" x14ac:dyDescent="0.25">
      <c r="A1" s="1"/>
      <c r="B1" s="2"/>
      <c r="C1" s="3"/>
      <c r="D1" s="4"/>
      <c r="E1" s="5"/>
      <c r="F1" s="6"/>
      <c r="G1" s="213"/>
      <c r="H1" s="7"/>
      <c r="I1" s="8"/>
      <c r="J1" s="8"/>
      <c r="K1" s="9"/>
    </row>
    <row r="2" spans="1:11" ht="12.75" customHeight="1" x14ac:dyDescent="0.25">
      <c r="A2" s="11"/>
      <c r="B2" s="12" t="s">
        <v>0</v>
      </c>
      <c r="C2" s="13"/>
      <c r="D2" s="14"/>
      <c r="E2" s="219"/>
      <c r="F2" s="16"/>
      <c r="G2" s="373"/>
      <c r="H2" s="499" t="s">
        <v>263</v>
      </c>
      <c r="I2" s="500"/>
      <c r="J2" s="501"/>
      <c r="K2" s="18"/>
    </row>
    <row r="3" spans="1:11" ht="12.75" customHeight="1" x14ac:dyDescent="0.25">
      <c r="A3" s="19"/>
      <c r="B3" s="20" t="s">
        <v>1</v>
      </c>
      <c r="C3" s="21"/>
      <c r="D3" s="22" t="s">
        <v>2</v>
      </c>
      <c r="E3" s="224"/>
      <c r="F3" s="23" t="s">
        <v>3</v>
      </c>
      <c r="G3" s="374"/>
      <c r="H3" s="24"/>
      <c r="I3" s="25"/>
      <c r="J3" s="25"/>
      <c r="K3" s="26"/>
    </row>
    <row r="4" spans="1:11" ht="12.75" customHeight="1" x14ac:dyDescent="0.25">
      <c r="A4" s="19"/>
      <c r="B4" s="27" t="s">
        <v>4</v>
      </c>
      <c r="C4" s="28" t="s">
        <v>5</v>
      </c>
      <c r="D4" s="29" t="s">
        <v>6</v>
      </c>
      <c r="E4" s="224"/>
      <c r="F4" s="23" t="s">
        <v>7</v>
      </c>
      <c r="G4" s="30" t="s">
        <v>8</v>
      </c>
      <c r="H4" s="29" t="s">
        <v>9</v>
      </c>
      <c r="I4" s="31" t="s">
        <v>10</v>
      </c>
      <c r="J4" s="31" t="s">
        <v>11</v>
      </c>
      <c r="K4" s="26"/>
    </row>
    <row r="5" spans="1:11" ht="12.75" customHeight="1" x14ac:dyDescent="0.25">
      <c r="A5" s="32"/>
      <c r="B5" s="29" t="s">
        <v>12</v>
      </c>
      <c r="C5" s="29" t="s">
        <v>13</v>
      </c>
      <c r="D5" s="29" t="s">
        <v>262</v>
      </c>
      <c r="E5" s="375"/>
      <c r="F5" s="34"/>
      <c r="G5" s="30" t="s">
        <v>264</v>
      </c>
      <c r="H5" s="29" t="s">
        <v>14</v>
      </c>
      <c r="I5" s="36" t="s">
        <v>15</v>
      </c>
      <c r="J5" s="37" t="s">
        <v>16</v>
      </c>
      <c r="K5" s="38"/>
    </row>
    <row r="6" spans="1:11" ht="12.75" customHeight="1" x14ac:dyDescent="0.25">
      <c r="A6" s="39"/>
      <c r="B6" s="40"/>
      <c r="C6" s="40"/>
      <c r="D6" s="40"/>
      <c r="E6" s="41"/>
      <c r="F6" s="42" t="s">
        <v>17</v>
      </c>
      <c r="G6" s="40"/>
      <c r="H6" s="40"/>
      <c r="I6" s="40"/>
      <c r="J6" s="40"/>
      <c r="K6" s="44"/>
    </row>
    <row r="7" spans="1:11" ht="12.75" customHeight="1" x14ac:dyDescent="0.25">
      <c r="A7" s="45">
        <v>1</v>
      </c>
      <c r="B7" s="46">
        <v>148490</v>
      </c>
      <c r="C7" s="46">
        <v>201171</v>
      </c>
      <c r="D7" s="46">
        <v>236127</v>
      </c>
      <c r="E7" s="45">
        <v>1</v>
      </c>
      <c r="F7" s="46" t="s">
        <v>18</v>
      </c>
      <c r="G7" s="428">
        <v>231952</v>
      </c>
      <c r="H7" s="429">
        <v>233827</v>
      </c>
      <c r="I7" s="429">
        <v>228524</v>
      </c>
      <c r="J7" s="429">
        <v>228524</v>
      </c>
      <c r="K7" s="45">
        <v>1</v>
      </c>
    </row>
    <row r="8" spans="1:11" ht="12.75" customHeight="1" x14ac:dyDescent="0.25">
      <c r="A8" s="45">
        <v>2</v>
      </c>
      <c r="B8" s="50">
        <v>401</v>
      </c>
      <c r="C8" s="50">
        <v>366</v>
      </c>
      <c r="D8" s="50">
        <v>200</v>
      </c>
      <c r="E8" s="45">
        <v>2</v>
      </c>
      <c r="F8" s="376" t="s">
        <v>137</v>
      </c>
      <c r="G8" s="435">
        <v>92</v>
      </c>
      <c r="H8" s="436">
        <v>200</v>
      </c>
      <c r="I8" s="436">
        <v>200</v>
      </c>
      <c r="J8" s="436">
        <v>200</v>
      </c>
      <c r="K8" s="45">
        <v>2</v>
      </c>
    </row>
    <row r="9" spans="1:11" s="378" customFormat="1" ht="12.75" customHeight="1" x14ac:dyDescent="0.25">
      <c r="A9" s="39">
        <v>3</v>
      </c>
      <c r="B9" s="377">
        <v>13608</v>
      </c>
      <c r="C9" s="377"/>
      <c r="D9" s="377">
        <v>0</v>
      </c>
      <c r="E9" s="39">
        <v>3</v>
      </c>
      <c r="F9" s="259" t="s">
        <v>221</v>
      </c>
      <c r="G9" s="428"/>
      <c r="H9" s="436"/>
      <c r="I9" s="377"/>
      <c r="J9" s="377"/>
      <c r="K9" s="39">
        <v>3</v>
      </c>
    </row>
    <row r="10" spans="1:11" s="378" customFormat="1" ht="12.75" customHeight="1" x14ac:dyDescent="0.25">
      <c r="A10" s="39">
        <v>4</v>
      </c>
      <c r="B10" s="377">
        <v>0</v>
      </c>
      <c r="C10" s="377"/>
      <c r="D10" s="377">
        <v>0</v>
      </c>
      <c r="E10" s="39">
        <v>4</v>
      </c>
      <c r="F10" s="259" t="s">
        <v>222</v>
      </c>
      <c r="G10" s="428"/>
      <c r="H10" s="436"/>
      <c r="I10" s="377"/>
      <c r="J10" s="377"/>
      <c r="K10" s="39">
        <v>4</v>
      </c>
    </row>
    <row r="11" spans="1:11" s="162" customFormat="1" ht="12.75" customHeight="1" x14ac:dyDescent="0.25">
      <c r="A11" s="116">
        <v>5</v>
      </c>
      <c r="B11" s="50">
        <v>0</v>
      </c>
      <c r="C11" s="50"/>
      <c r="D11" s="50">
        <v>0</v>
      </c>
      <c r="E11" s="116">
        <v>5</v>
      </c>
      <c r="F11" s="46" t="s">
        <v>223</v>
      </c>
      <c r="G11" s="428"/>
      <c r="H11" s="436"/>
      <c r="I11" s="50"/>
      <c r="J11" s="50"/>
      <c r="K11" s="116">
        <v>5</v>
      </c>
    </row>
    <row r="12" spans="1:11" s="162" customFormat="1" ht="12.75" customHeight="1" x14ac:dyDescent="0.25">
      <c r="A12" s="116">
        <v>6</v>
      </c>
      <c r="B12" s="50">
        <v>3428</v>
      </c>
      <c r="C12" s="50"/>
      <c r="D12" s="50">
        <v>0</v>
      </c>
      <c r="E12" s="116">
        <v>6</v>
      </c>
      <c r="F12" s="46" t="s">
        <v>224</v>
      </c>
      <c r="G12" s="428"/>
      <c r="H12" s="436"/>
      <c r="I12" s="50"/>
      <c r="J12" s="50"/>
      <c r="K12" s="116">
        <v>6</v>
      </c>
    </row>
    <row r="13" spans="1:11" s="162" customFormat="1" ht="12.75" customHeight="1" x14ac:dyDescent="0.25">
      <c r="A13" s="116">
        <v>7</v>
      </c>
      <c r="B13" s="50"/>
      <c r="C13" s="50"/>
      <c r="D13" s="50">
        <v>2956</v>
      </c>
      <c r="E13" s="116">
        <v>7</v>
      </c>
      <c r="F13" s="46" t="s">
        <v>225</v>
      </c>
      <c r="G13" s="428">
        <v>2956</v>
      </c>
      <c r="H13" s="436">
        <v>2956</v>
      </c>
      <c r="I13" s="50">
        <v>2956</v>
      </c>
      <c r="J13" s="50">
        <v>2956</v>
      </c>
      <c r="K13" s="116">
        <v>7</v>
      </c>
    </row>
    <row r="14" spans="1:11" s="162" customFormat="1" ht="12.75" customHeight="1" x14ac:dyDescent="0.25">
      <c r="A14" s="116">
        <v>8</v>
      </c>
      <c r="B14" s="50"/>
      <c r="C14" s="50"/>
      <c r="D14" s="50">
        <v>472</v>
      </c>
      <c r="E14" s="116">
        <v>8</v>
      </c>
      <c r="F14" s="46" t="s">
        <v>226</v>
      </c>
      <c r="G14" s="428">
        <v>472</v>
      </c>
      <c r="H14" s="436">
        <v>472</v>
      </c>
      <c r="I14" s="50">
        <v>472</v>
      </c>
      <c r="J14" s="50">
        <v>472</v>
      </c>
      <c r="K14" s="116">
        <v>8</v>
      </c>
    </row>
    <row r="15" spans="1:11" s="162" customFormat="1" ht="12.75" customHeight="1" x14ac:dyDescent="0.25">
      <c r="A15" s="116">
        <v>9</v>
      </c>
      <c r="B15" s="50">
        <v>0</v>
      </c>
      <c r="C15" s="50"/>
      <c r="D15" s="50">
        <v>0</v>
      </c>
      <c r="E15" s="116">
        <v>9</v>
      </c>
      <c r="F15" s="46" t="s">
        <v>227</v>
      </c>
      <c r="G15" s="428">
        <v>0</v>
      </c>
      <c r="H15" s="436">
        <v>0</v>
      </c>
      <c r="I15" s="50">
        <v>0</v>
      </c>
      <c r="J15" s="50">
        <v>0</v>
      </c>
      <c r="K15" s="116">
        <v>9</v>
      </c>
    </row>
    <row r="16" spans="1:11" ht="12.75" customHeight="1" x14ac:dyDescent="0.25">
      <c r="A16" s="45">
        <v>10</v>
      </c>
      <c r="B16" s="50">
        <v>2556</v>
      </c>
      <c r="C16" s="50"/>
      <c r="D16" s="50">
        <v>3000</v>
      </c>
      <c r="E16" s="45">
        <v>10</v>
      </c>
      <c r="F16" s="48" t="s">
        <v>228</v>
      </c>
      <c r="G16" s="428">
        <v>568</v>
      </c>
      <c r="H16" s="436">
        <v>3000</v>
      </c>
      <c r="I16" s="50">
        <v>4000</v>
      </c>
      <c r="J16" s="50">
        <v>4000</v>
      </c>
      <c r="K16" s="45">
        <v>10</v>
      </c>
    </row>
    <row r="17" spans="1:11" ht="12.75" customHeight="1" x14ac:dyDescent="0.25">
      <c r="A17" s="39">
        <v>11</v>
      </c>
      <c r="B17" s="50">
        <v>4239</v>
      </c>
      <c r="C17" s="50"/>
      <c r="D17" s="50">
        <v>5000</v>
      </c>
      <c r="E17" s="39">
        <v>11</v>
      </c>
      <c r="F17" s="48" t="s">
        <v>229</v>
      </c>
      <c r="G17" s="428">
        <v>942</v>
      </c>
      <c r="H17" s="436">
        <v>5000</v>
      </c>
      <c r="I17" s="50">
        <v>6600</v>
      </c>
      <c r="J17" s="50">
        <v>6600</v>
      </c>
      <c r="K17" s="39">
        <v>11</v>
      </c>
    </row>
    <row r="18" spans="1:11" ht="12.75" customHeight="1" x14ac:dyDescent="0.25">
      <c r="A18" s="45">
        <v>12</v>
      </c>
      <c r="B18" s="50">
        <v>4068</v>
      </c>
      <c r="C18" s="50"/>
      <c r="D18" s="50">
        <v>5000</v>
      </c>
      <c r="E18" s="45">
        <v>12</v>
      </c>
      <c r="F18" s="48" t="s">
        <v>230</v>
      </c>
      <c r="G18" s="428">
        <v>904</v>
      </c>
      <c r="H18" s="436">
        <v>5000</v>
      </c>
      <c r="I18" s="50">
        <v>6400</v>
      </c>
      <c r="J18" s="50">
        <v>6400</v>
      </c>
      <c r="K18" s="45">
        <v>12</v>
      </c>
    </row>
    <row r="19" spans="1:11" ht="12.75" customHeight="1" x14ac:dyDescent="0.25">
      <c r="A19" s="39">
        <v>13</v>
      </c>
      <c r="B19" s="50">
        <v>2250</v>
      </c>
      <c r="C19" s="50"/>
      <c r="D19" s="50">
        <v>2500</v>
      </c>
      <c r="E19" s="39">
        <v>13</v>
      </c>
      <c r="F19" s="48" t="s">
        <v>231</v>
      </c>
      <c r="G19" s="428">
        <v>500</v>
      </c>
      <c r="H19" s="436"/>
      <c r="I19" s="50">
        <v>3500</v>
      </c>
      <c r="J19" s="50">
        <v>3500</v>
      </c>
      <c r="K19" s="39">
        <v>13</v>
      </c>
    </row>
    <row r="20" spans="1:11" ht="12.75" customHeight="1" x14ac:dyDescent="0.25">
      <c r="A20" s="45">
        <v>14</v>
      </c>
      <c r="B20" s="50">
        <v>22131</v>
      </c>
      <c r="C20" s="50"/>
      <c r="D20" s="50">
        <v>20000</v>
      </c>
      <c r="E20" s="45">
        <v>14</v>
      </c>
      <c r="F20" s="48" t="s">
        <v>232</v>
      </c>
      <c r="G20" s="428">
        <v>4918</v>
      </c>
      <c r="H20" s="436"/>
      <c r="I20" s="50">
        <v>35000</v>
      </c>
      <c r="J20" s="50">
        <v>35000</v>
      </c>
      <c r="K20" s="45">
        <v>14</v>
      </c>
    </row>
    <row r="21" spans="1:11" customFormat="1" ht="26.25" customHeight="1" thickBot="1" x14ac:dyDescent="0.35">
      <c r="A21" s="39">
        <v>15</v>
      </c>
      <c r="B21" s="379">
        <f>SUM(B7:B20)</f>
        <v>201171</v>
      </c>
      <c r="C21" s="379">
        <f>SUM(C7:C20)</f>
        <v>201537</v>
      </c>
      <c r="D21" s="379">
        <f>SUM(D7:D20)</f>
        <v>275255</v>
      </c>
      <c r="E21" s="39">
        <v>15</v>
      </c>
      <c r="F21" s="380" t="s">
        <v>21</v>
      </c>
      <c r="G21" s="437">
        <f>SUM(G7:G20)</f>
        <v>243304</v>
      </c>
      <c r="H21" s="438">
        <f>SUM(H7:H20)</f>
        <v>250455</v>
      </c>
      <c r="I21" s="379">
        <f>SUM(I7:I20)</f>
        <v>287652</v>
      </c>
      <c r="J21" s="379">
        <f>SUM(J7:J20)</f>
        <v>287652</v>
      </c>
      <c r="K21" s="39">
        <v>15</v>
      </c>
    </row>
    <row r="22" spans="1:11" customFormat="1" ht="12.75" customHeight="1" x14ac:dyDescent="0.3">
      <c r="A22" s="45">
        <v>16</v>
      </c>
      <c r="B22" s="51"/>
      <c r="C22" s="51"/>
      <c r="D22" s="51"/>
      <c r="E22" s="45">
        <v>16</v>
      </c>
      <c r="F22" s="52"/>
      <c r="G22" s="265"/>
      <c r="H22" s="51"/>
      <c r="I22" s="51"/>
      <c r="J22" s="51"/>
      <c r="K22" s="45">
        <v>16</v>
      </c>
    </row>
    <row r="23" spans="1:11" customFormat="1" ht="12.75" customHeight="1" x14ac:dyDescent="0.3">
      <c r="A23" s="39">
        <v>17</v>
      </c>
      <c r="B23" s="381"/>
      <c r="C23" s="381"/>
      <c r="D23" s="381"/>
      <c r="E23" s="39">
        <v>17</v>
      </c>
      <c r="F23" s="333" t="s">
        <v>22</v>
      </c>
      <c r="G23" s="434"/>
      <c r="H23" s="381"/>
      <c r="I23" s="381"/>
      <c r="J23" s="381"/>
      <c r="K23" s="39">
        <v>17</v>
      </c>
    </row>
    <row r="24" spans="1:11" s="162" customFormat="1" ht="12.75" customHeight="1" x14ac:dyDescent="0.25">
      <c r="A24" s="116">
        <v>18</v>
      </c>
      <c r="B24" s="50">
        <v>0</v>
      </c>
      <c r="C24" s="50">
        <v>0</v>
      </c>
      <c r="D24" s="50">
        <v>28324</v>
      </c>
      <c r="E24" s="116">
        <v>18</v>
      </c>
      <c r="F24" s="46" t="s">
        <v>233</v>
      </c>
      <c r="G24" s="120">
        <v>0</v>
      </c>
      <c r="H24" s="50">
        <v>28324</v>
      </c>
      <c r="I24" s="50">
        <v>28324</v>
      </c>
      <c r="J24" s="50">
        <v>28324</v>
      </c>
      <c r="K24" s="116">
        <v>18</v>
      </c>
    </row>
    <row r="25" spans="1:11" s="162" customFormat="1" ht="12.75" customHeight="1" x14ac:dyDescent="0.25">
      <c r="A25" s="116">
        <v>19</v>
      </c>
      <c r="B25" s="50">
        <v>0</v>
      </c>
      <c r="C25" s="50">
        <v>0</v>
      </c>
      <c r="D25" s="50">
        <v>16333</v>
      </c>
      <c r="E25" s="116">
        <v>19</v>
      </c>
      <c r="F25" s="46" t="s">
        <v>234</v>
      </c>
      <c r="G25" s="120">
        <v>0</v>
      </c>
      <c r="H25" s="50">
        <v>16333</v>
      </c>
      <c r="I25" s="50">
        <v>16333</v>
      </c>
      <c r="J25" s="50">
        <v>16333</v>
      </c>
      <c r="K25" s="116">
        <v>19</v>
      </c>
    </row>
    <row r="26" spans="1:11" s="162" customFormat="1" ht="12.75" customHeight="1" x14ac:dyDescent="0.25">
      <c r="A26" s="116">
        <v>20</v>
      </c>
      <c r="B26" s="50">
        <v>0</v>
      </c>
      <c r="C26" s="50">
        <v>0</v>
      </c>
      <c r="D26" s="50">
        <v>56412</v>
      </c>
      <c r="E26" s="116">
        <v>20</v>
      </c>
      <c r="F26" s="46" t="s">
        <v>235</v>
      </c>
      <c r="G26" s="120">
        <v>0</v>
      </c>
      <c r="H26" s="50">
        <v>56412</v>
      </c>
      <c r="I26" s="50">
        <v>50416</v>
      </c>
      <c r="J26" s="50">
        <v>50416</v>
      </c>
      <c r="K26" s="116">
        <v>20</v>
      </c>
    </row>
    <row r="27" spans="1:11" s="59" customFormat="1" ht="12.75" customHeight="1" x14ac:dyDescent="0.3">
      <c r="A27" s="116">
        <v>21</v>
      </c>
      <c r="B27" s="50">
        <v>0</v>
      </c>
      <c r="C27" s="50">
        <v>0</v>
      </c>
      <c r="D27" s="50">
        <v>10924</v>
      </c>
      <c r="E27" s="116">
        <v>21</v>
      </c>
      <c r="F27" s="46" t="s">
        <v>236</v>
      </c>
      <c r="G27" s="120">
        <v>0</v>
      </c>
      <c r="H27" s="50">
        <v>10924</v>
      </c>
      <c r="I27" s="50">
        <v>10924</v>
      </c>
      <c r="J27" s="50">
        <v>10924</v>
      </c>
      <c r="K27" s="116">
        <v>21</v>
      </c>
    </row>
    <row r="28" spans="1:11" s="162" customFormat="1" ht="12.75" customHeight="1" x14ac:dyDescent="0.25">
      <c r="A28" s="116">
        <v>22</v>
      </c>
      <c r="B28" s="50">
        <v>0</v>
      </c>
      <c r="C28" s="50">
        <v>0</v>
      </c>
      <c r="D28" s="50">
        <v>138262</v>
      </c>
      <c r="E28" s="116">
        <v>22</v>
      </c>
      <c r="F28" s="46" t="s">
        <v>237</v>
      </c>
      <c r="G28" s="120">
        <v>0</v>
      </c>
      <c r="H28" s="50">
        <v>138262</v>
      </c>
      <c r="I28" s="436">
        <v>150659</v>
      </c>
      <c r="J28" s="436">
        <v>150659</v>
      </c>
      <c r="K28" s="116">
        <v>22</v>
      </c>
    </row>
    <row r="29" spans="1:11" ht="12.75" customHeight="1" x14ac:dyDescent="0.25">
      <c r="A29" s="39">
        <v>23</v>
      </c>
      <c r="B29" s="50">
        <v>0</v>
      </c>
      <c r="C29" s="50">
        <v>0</v>
      </c>
      <c r="D29" s="50">
        <v>25000</v>
      </c>
      <c r="E29" s="39">
        <v>23</v>
      </c>
      <c r="F29" s="48" t="s">
        <v>238</v>
      </c>
      <c r="G29" s="47">
        <v>0</v>
      </c>
      <c r="H29" s="436">
        <v>25000</v>
      </c>
      <c r="I29" s="436">
        <v>30996</v>
      </c>
      <c r="J29" s="436">
        <v>30996</v>
      </c>
      <c r="K29" s="39">
        <v>23</v>
      </c>
    </row>
    <row r="30" spans="1:11" s="138" customFormat="1" ht="12.75" customHeight="1" x14ac:dyDescent="0.3">
      <c r="A30" s="45">
        <v>24</v>
      </c>
      <c r="B30" s="377">
        <v>0</v>
      </c>
      <c r="C30" s="377">
        <v>0</v>
      </c>
      <c r="D30" s="377">
        <v>0</v>
      </c>
      <c r="E30" s="45">
        <v>24</v>
      </c>
      <c r="F30" s="44" t="s">
        <v>239</v>
      </c>
      <c r="G30" s="261"/>
      <c r="H30" s="377"/>
      <c r="I30" s="377"/>
      <c r="J30" s="377"/>
      <c r="K30" s="45">
        <v>24</v>
      </c>
    </row>
    <row r="31" spans="1:11" s="138" customFormat="1" ht="12.75" customHeight="1" x14ac:dyDescent="0.3">
      <c r="A31" s="39">
        <v>25</v>
      </c>
      <c r="B31" s="377">
        <v>0</v>
      </c>
      <c r="C31" s="377">
        <v>0</v>
      </c>
      <c r="D31" s="377">
        <v>0</v>
      </c>
      <c r="E31" s="39">
        <v>25</v>
      </c>
      <c r="F31" s="44" t="s">
        <v>240</v>
      </c>
      <c r="G31" s="261"/>
      <c r="H31" s="377"/>
      <c r="I31" s="377"/>
      <c r="J31" s="377"/>
      <c r="K31" s="39">
        <v>25</v>
      </c>
    </row>
    <row r="32" spans="1:11" s="138" customFormat="1" ht="12.75" customHeight="1" x14ac:dyDescent="0.3">
      <c r="A32" s="45">
        <v>26</v>
      </c>
      <c r="B32" s="382">
        <v>0</v>
      </c>
      <c r="C32" s="382">
        <v>0</v>
      </c>
      <c r="D32" s="382">
        <v>0</v>
      </c>
      <c r="E32" s="45">
        <v>26</v>
      </c>
      <c r="F32" s="366" t="s">
        <v>241</v>
      </c>
      <c r="G32" s="250"/>
      <c r="H32" s="382"/>
      <c r="I32" s="382"/>
      <c r="J32" s="382"/>
      <c r="K32" s="45">
        <v>26</v>
      </c>
    </row>
    <row r="33" spans="1:11" ht="12.75" customHeight="1" thickBot="1" x14ac:dyDescent="0.3">
      <c r="A33" s="39">
        <v>27</v>
      </c>
      <c r="B33" s="335">
        <v>0</v>
      </c>
      <c r="C33" s="383"/>
      <c r="D33" s="43"/>
      <c r="E33" s="39">
        <v>27</v>
      </c>
      <c r="F33" s="384" t="s">
        <v>242</v>
      </c>
      <c r="G33" s="385"/>
      <c r="H33" s="43"/>
      <c r="I33" s="43"/>
      <c r="J33" s="43"/>
      <c r="K33" s="39">
        <v>27</v>
      </c>
    </row>
    <row r="34" spans="1:11" ht="27" customHeight="1" x14ac:dyDescent="0.25">
      <c r="A34" s="45">
        <v>28</v>
      </c>
      <c r="B34" s="132">
        <f>SUM(B24:B33)</f>
        <v>0</v>
      </c>
      <c r="C34" s="132">
        <f>SUM(C24:C33)</f>
        <v>0</v>
      </c>
      <c r="D34" s="132">
        <f>SUM(D24:D33)</f>
        <v>275255</v>
      </c>
      <c r="E34" s="45">
        <v>28</v>
      </c>
      <c r="F34" s="64" t="s">
        <v>26</v>
      </c>
      <c r="G34" s="160">
        <f>SUM(G23:G33)</f>
        <v>0</v>
      </c>
      <c r="H34" s="462">
        <f>SUM(H23:H33)</f>
        <v>275255</v>
      </c>
      <c r="I34" s="462">
        <f>SUM(I24:I33)</f>
        <v>287652</v>
      </c>
      <c r="J34" s="462">
        <f>SUM(J24:J33)</f>
        <v>287652</v>
      </c>
      <c r="K34" s="45">
        <v>28</v>
      </c>
    </row>
    <row r="35" spans="1:11" s="387" customFormat="1" ht="13.5" customHeight="1" x14ac:dyDescent="0.25">
      <c r="A35" s="65"/>
      <c r="B35" s="10"/>
      <c r="C35" s="10"/>
      <c r="D35" s="10"/>
      <c r="E35" s="66"/>
      <c r="F35" s="10"/>
      <c r="G35" s="386"/>
      <c r="H35" s="10"/>
      <c r="I35" s="10"/>
      <c r="J35" s="10"/>
      <c r="K35" s="66"/>
    </row>
    <row r="36" spans="1:11" ht="13.5" customHeight="1" x14ac:dyDescent="0.25">
      <c r="A36" s="65"/>
      <c r="E36" s="66"/>
      <c r="K36" s="66"/>
    </row>
    <row r="37" spans="1:11" ht="13.5" customHeight="1" x14ac:dyDescent="0.25">
      <c r="A37" s="66"/>
      <c r="E37" s="66"/>
      <c r="K37" s="66"/>
    </row>
    <row r="38" spans="1:11" ht="12" customHeight="1" x14ac:dyDescent="0.25">
      <c r="A38" s="66"/>
      <c r="E38" s="66"/>
      <c r="K38" s="66"/>
    </row>
    <row r="39" spans="1:11" ht="13.5" customHeight="1" x14ac:dyDescent="0.25">
      <c r="A39" s="66"/>
      <c r="E39" s="66"/>
      <c r="K39" s="66"/>
    </row>
    <row r="40" spans="1:11" ht="17.25" customHeight="1" x14ac:dyDescent="0.25">
      <c r="A40" s="66"/>
      <c r="E40" s="66"/>
      <c r="K40" s="66"/>
    </row>
    <row r="41" spans="1:11" x14ac:dyDescent="0.25">
      <c r="A41" s="66"/>
      <c r="E41" s="66"/>
      <c r="K41" s="66"/>
    </row>
    <row r="42" spans="1:11" x14ac:dyDescent="0.25">
      <c r="A42" s="66"/>
      <c r="K42" s="66"/>
    </row>
    <row r="43" spans="1:11" x14ac:dyDescent="0.25">
      <c r="A43" s="66"/>
      <c r="K43" s="66"/>
    </row>
    <row r="44" spans="1:11" x14ac:dyDescent="0.25">
      <c r="A44" s="66"/>
      <c r="K44" s="66"/>
    </row>
    <row r="45" spans="1:11" x14ac:dyDescent="0.25">
      <c r="A45" s="66"/>
      <c r="K45" s="66"/>
    </row>
    <row r="46" spans="1:11" x14ac:dyDescent="0.25">
      <c r="A46" s="66"/>
      <c r="K46" s="66"/>
    </row>
    <row r="47" spans="1:11" x14ac:dyDescent="0.25">
      <c r="A47" s="66"/>
      <c r="K47" s="66"/>
    </row>
    <row r="48" spans="1:11" x14ac:dyDescent="0.25">
      <c r="A48" s="66"/>
      <c r="K48" s="66"/>
    </row>
    <row r="49" spans="1:11" x14ac:dyDescent="0.25">
      <c r="A49" s="66"/>
      <c r="K49" s="66"/>
    </row>
    <row r="50" spans="1:11" x14ac:dyDescent="0.25">
      <c r="A50" s="66"/>
      <c r="K50" s="66"/>
    </row>
    <row r="51" spans="1:11" x14ac:dyDescent="0.25">
      <c r="A51" s="66"/>
      <c r="K51" s="66"/>
    </row>
    <row r="52" spans="1:11" x14ac:dyDescent="0.25">
      <c r="A52" s="66"/>
      <c r="K52" s="66"/>
    </row>
    <row r="53" spans="1:11" x14ac:dyDescent="0.25">
      <c r="A53" s="66"/>
      <c r="K53" s="66"/>
    </row>
    <row r="54" spans="1:11" x14ac:dyDescent="0.25">
      <c r="A54" s="66"/>
      <c r="K54" s="66"/>
    </row>
    <row r="55" spans="1:11" x14ac:dyDescent="0.25">
      <c r="A55" s="66"/>
      <c r="K55" s="66"/>
    </row>
    <row r="56" spans="1:11" x14ac:dyDescent="0.25">
      <c r="A56" s="66"/>
      <c r="K56" s="66"/>
    </row>
    <row r="57" spans="1:11" x14ac:dyDescent="0.25">
      <c r="A57" s="66"/>
      <c r="K57" s="66"/>
    </row>
    <row r="58" spans="1:11" x14ac:dyDescent="0.25">
      <c r="A58" s="66"/>
      <c r="K58" s="66"/>
    </row>
    <row r="59" spans="1:11" x14ac:dyDescent="0.25">
      <c r="A59" s="66"/>
      <c r="K59" s="66"/>
    </row>
    <row r="60" spans="1:11" x14ac:dyDescent="0.25">
      <c r="A60" s="66"/>
      <c r="K60" s="66"/>
    </row>
    <row r="61" spans="1:11" x14ac:dyDescent="0.25">
      <c r="A61" s="66"/>
      <c r="K61" s="66"/>
    </row>
    <row r="62" spans="1:11" x14ac:dyDescent="0.25">
      <c r="A62" s="66"/>
      <c r="K62" s="66"/>
    </row>
    <row r="63" spans="1:11" x14ac:dyDescent="0.25">
      <c r="A63" s="66"/>
      <c r="K63" s="66"/>
    </row>
    <row r="64" spans="1:11" x14ac:dyDescent="0.25">
      <c r="A64" s="66"/>
      <c r="K64" s="66"/>
    </row>
    <row r="65" spans="1:11" x14ac:dyDescent="0.25">
      <c r="A65" s="66"/>
      <c r="K65" s="66"/>
    </row>
    <row r="66" spans="1:11" x14ac:dyDescent="0.25">
      <c r="A66" s="66"/>
      <c r="K66" s="66"/>
    </row>
    <row r="67" spans="1:11" x14ac:dyDescent="0.25">
      <c r="A67" s="66"/>
      <c r="K67" s="66"/>
    </row>
    <row r="68" spans="1:11" x14ac:dyDescent="0.25">
      <c r="A68" s="66"/>
      <c r="K68" s="66"/>
    </row>
    <row r="69" spans="1:11" x14ac:dyDescent="0.25">
      <c r="A69" s="66"/>
      <c r="K69" s="66"/>
    </row>
    <row r="70" spans="1:11" x14ac:dyDescent="0.25">
      <c r="A70" s="66"/>
      <c r="K70" s="66"/>
    </row>
    <row r="71" spans="1:11" x14ac:dyDescent="0.25">
      <c r="A71" s="66"/>
      <c r="K71" s="66"/>
    </row>
    <row r="72" spans="1:11" x14ac:dyDescent="0.25">
      <c r="A72" s="66"/>
      <c r="K72" s="66"/>
    </row>
    <row r="73" spans="1:11" x14ac:dyDescent="0.25">
      <c r="A73" s="66"/>
      <c r="K73" s="66"/>
    </row>
    <row r="74" spans="1:11" x14ac:dyDescent="0.25">
      <c r="A74" s="66"/>
      <c r="K74" s="66"/>
    </row>
    <row r="75" spans="1:11" x14ac:dyDescent="0.25">
      <c r="A75" s="66"/>
      <c r="K75" s="66"/>
    </row>
    <row r="76" spans="1:11" x14ac:dyDescent="0.25">
      <c r="A76" s="66"/>
      <c r="K76" s="66"/>
    </row>
    <row r="77" spans="1:11" x14ac:dyDescent="0.25">
      <c r="A77" s="66"/>
      <c r="K77" s="66"/>
    </row>
    <row r="78" spans="1:11" x14ac:dyDescent="0.25">
      <c r="A78" s="66"/>
      <c r="K78" s="66"/>
    </row>
    <row r="79" spans="1:11" x14ac:dyDescent="0.25">
      <c r="A79" s="66"/>
      <c r="K79" s="66"/>
    </row>
    <row r="80" spans="1:11" x14ac:dyDescent="0.25">
      <c r="A80" s="66"/>
      <c r="K80" s="66"/>
    </row>
    <row r="81" spans="1:11" x14ac:dyDescent="0.25">
      <c r="A81" s="66"/>
      <c r="K81" s="66"/>
    </row>
    <row r="82" spans="1:11" x14ac:dyDescent="0.25">
      <c r="A82" s="66"/>
      <c r="K82" s="66"/>
    </row>
    <row r="83" spans="1:11" x14ac:dyDescent="0.25">
      <c r="A83" s="66"/>
      <c r="K83" s="66"/>
    </row>
    <row r="84" spans="1:11" x14ac:dyDescent="0.25">
      <c r="A84" s="66"/>
      <c r="K84" s="66"/>
    </row>
    <row r="85" spans="1:11" x14ac:dyDescent="0.25">
      <c r="A85" s="66"/>
      <c r="K85" s="66"/>
    </row>
    <row r="86" spans="1:11" x14ac:dyDescent="0.25">
      <c r="A86" s="66"/>
      <c r="K86" s="66"/>
    </row>
    <row r="87" spans="1:11" x14ac:dyDescent="0.25">
      <c r="A87" s="66"/>
      <c r="K87" s="66"/>
    </row>
    <row r="88" spans="1:11" x14ac:dyDescent="0.25">
      <c r="A88" s="66"/>
      <c r="K88" s="66"/>
    </row>
    <row r="89" spans="1:11" x14ac:dyDescent="0.25">
      <c r="A89" s="66"/>
      <c r="K89" s="66"/>
    </row>
    <row r="90" spans="1:11" x14ac:dyDescent="0.25">
      <c r="A90" s="66"/>
      <c r="K90" s="66"/>
    </row>
    <row r="91" spans="1:11" x14ac:dyDescent="0.25">
      <c r="A91" s="66"/>
      <c r="K91" s="66"/>
    </row>
    <row r="92" spans="1:11" x14ac:dyDescent="0.25">
      <c r="A92" s="66"/>
      <c r="K92" s="66"/>
    </row>
    <row r="93" spans="1:11" x14ac:dyDescent="0.25">
      <c r="A93" s="66"/>
      <c r="K93" s="66"/>
    </row>
    <row r="94" spans="1:11" x14ac:dyDescent="0.25">
      <c r="A94" s="66"/>
      <c r="K94" s="66"/>
    </row>
    <row r="95" spans="1:11" x14ac:dyDescent="0.25">
      <c r="A95" s="66"/>
      <c r="K95" s="66"/>
    </row>
    <row r="96" spans="1:11" x14ac:dyDescent="0.25">
      <c r="A96" s="66"/>
      <c r="K96" s="66"/>
    </row>
    <row r="97" spans="1:11" x14ac:dyDescent="0.25">
      <c r="A97" s="66"/>
      <c r="K97" s="66"/>
    </row>
    <row r="98" spans="1:11" x14ac:dyDescent="0.25">
      <c r="A98" s="66"/>
      <c r="K98" s="66"/>
    </row>
    <row r="99" spans="1:11" x14ac:dyDescent="0.25">
      <c r="A99" s="66"/>
      <c r="K99" s="66"/>
    </row>
    <row r="100" spans="1:11" x14ac:dyDescent="0.25">
      <c r="A100" s="66"/>
      <c r="K100" s="66"/>
    </row>
    <row r="101" spans="1:11" x14ac:dyDescent="0.25">
      <c r="A101" s="66"/>
      <c r="K101" s="66"/>
    </row>
    <row r="102" spans="1:11" x14ac:dyDescent="0.25">
      <c r="A102" s="66"/>
      <c r="K102" s="66"/>
    </row>
    <row r="103" spans="1:11" x14ac:dyDescent="0.25">
      <c r="A103" s="66"/>
      <c r="K103" s="66"/>
    </row>
    <row r="104" spans="1:11" x14ac:dyDescent="0.25">
      <c r="A104" s="66"/>
      <c r="K104" s="66"/>
    </row>
    <row r="105" spans="1:11" x14ac:dyDescent="0.25">
      <c r="A105" s="66"/>
      <c r="K105" s="66"/>
    </row>
    <row r="106" spans="1:11" x14ac:dyDescent="0.25">
      <c r="A106" s="66"/>
      <c r="K106" s="66"/>
    </row>
    <row r="107" spans="1:11" x14ac:dyDescent="0.25">
      <c r="A107" s="66"/>
      <c r="K107" s="66"/>
    </row>
    <row r="108" spans="1:11" x14ac:dyDescent="0.25">
      <c r="A108" s="66"/>
      <c r="K108" s="66"/>
    </row>
    <row r="109" spans="1:11" x14ac:dyDescent="0.25">
      <c r="A109" s="66"/>
      <c r="K109" s="66"/>
    </row>
    <row r="110" spans="1:11" x14ac:dyDescent="0.25">
      <c r="A110" s="66"/>
      <c r="K110" s="66"/>
    </row>
    <row r="111" spans="1:11" x14ac:dyDescent="0.25">
      <c r="A111" s="66"/>
      <c r="K111" s="66"/>
    </row>
    <row r="112" spans="1:11" x14ac:dyDescent="0.25">
      <c r="A112" s="66"/>
      <c r="K112" s="66"/>
    </row>
    <row r="113" spans="1:11" x14ac:dyDescent="0.25">
      <c r="A113" s="66"/>
      <c r="K113" s="66"/>
    </row>
    <row r="114" spans="1:11" x14ac:dyDescent="0.25">
      <c r="A114" s="66"/>
      <c r="K114" s="66"/>
    </row>
    <row r="115" spans="1:11" x14ac:dyDescent="0.25">
      <c r="A115" s="66"/>
      <c r="K115" s="66"/>
    </row>
    <row r="116" spans="1:11" x14ac:dyDescent="0.25">
      <c r="A116" s="66"/>
      <c r="K116" s="66"/>
    </row>
    <row r="117" spans="1:11" x14ac:dyDescent="0.25">
      <c r="A117" s="66"/>
      <c r="K117" s="66"/>
    </row>
    <row r="118" spans="1:11" x14ac:dyDescent="0.25">
      <c r="A118" s="66"/>
      <c r="K118" s="66"/>
    </row>
    <row r="119" spans="1:11" x14ac:dyDescent="0.25">
      <c r="A119" s="66"/>
      <c r="K119" s="66"/>
    </row>
    <row r="120" spans="1:11" x14ac:dyDescent="0.25">
      <c r="A120" s="66"/>
      <c r="K120" s="66"/>
    </row>
    <row r="121" spans="1:11" x14ac:dyDescent="0.25">
      <c r="A121" s="66"/>
      <c r="K121" s="66"/>
    </row>
    <row r="122" spans="1:11" x14ac:dyDescent="0.25">
      <c r="A122" s="66"/>
      <c r="K122" s="66"/>
    </row>
    <row r="123" spans="1:11" x14ac:dyDescent="0.25">
      <c r="A123" s="66"/>
      <c r="K123" s="66"/>
    </row>
    <row r="124" spans="1:11" x14ac:dyDescent="0.25">
      <c r="A124" s="66"/>
      <c r="K124" s="66"/>
    </row>
    <row r="125" spans="1:11" x14ac:dyDescent="0.25">
      <c r="A125" s="66"/>
      <c r="K125" s="66"/>
    </row>
    <row r="126" spans="1:11" x14ac:dyDescent="0.25">
      <c r="A126" s="66"/>
      <c r="K126" s="66"/>
    </row>
    <row r="127" spans="1:11" x14ac:dyDescent="0.25">
      <c r="A127" s="66"/>
      <c r="K127" s="66"/>
    </row>
    <row r="128" spans="1:11" x14ac:dyDescent="0.25">
      <c r="A128" s="66"/>
      <c r="K128" s="66"/>
    </row>
    <row r="129" spans="1:11" x14ac:dyDescent="0.25">
      <c r="A129" s="66"/>
      <c r="K129" s="66"/>
    </row>
    <row r="130" spans="1:11" x14ac:dyDescent="0.25">
      <c r="A130" s="66"/>
      <c r="K130" s="66"/>
    </row>
    <row r="131" spans="1:11" x14ac:dyDescent="0.25">
      <c r="A131" s="66"/>
      <c r="K131" s="66"/>
    </row>
    <row r="132" spans="1:11" x14ac:dyDescent="0.25">
      <c r="A132" s="66"/>
      <c r="K132" s="66"/>
    </row>
    <row r="133" spans="1:11" x14ac:dyDescent="0.25">
      <c r="A133" s="66"/>
      <c r="K133" s="66"/>
    </row>
    <row r="134" spans="1:11" x14ac:dyDescent="0.25">
      <c r="A134" s="66"/>
      <c r="K134" s="66"/>
    </row>
    <row r="135" spans="1:11" x14ac:dyDescent="0.25">
      <c r="A135" s="66"/>
      <c r="K135" s="66"/>
    </row>
    <row r="136" spans="1:11" x14ac:dyDescent="0.25">
      <c r="A136" s="66"/>
      <c r="K136" s="66"/>
    </row>
    <row r="137" spans="1:11" x14ac:dyDescent="0.25">
      <c r="A137" s="66"/>
      <c r="K137" s="66"/>
    </row>
    <row r="138" spans="1:11" x14ac:dyDescent="0.25">
      <c r="A138" s="66"/>
      <c r="K138" s="66"/>
    </row>
    <row r="139" spans="1:11" x14ac:dyDescent="0.25">
      <c r="A139" s="66"/>
      <c r="K139" s="66"/>
    </row>
    <row r="140" spans="1:11" x14ac:dyDescent="0.25">
      <c r="A140" s="66"/>
      <c r="K140" s="66"/>
    </row>
    <row r="141" spans="1:11" x14ac:dyDescent="0.25">
      <c r="A141" s="66"/>
      <c r="K141" s="66"/>
    </row>
    <row r="142" spans="1:11" x14ac:dyDescent="0.25">
      <c r="A142" s="66"/>
      <c r="K142" s="66"/>
    </row>
    <row r="143" spans="1:11" x14ac:dyDescent="0.25">
      <c r="A143" s="66"/>
      <c r="K143" s="66"/>
    </row>
    <row r="144" spans="1:11" x14ac:dyDescent="0.25">
      <c r="A144" s="66"/>
      <c r="K144" s="66"/>
    </row>
    <row r="145" spans="1:11" x14ac:dyDescent="0.25">
      <c r="A145" s="66"/>
      <c r="K145" s="66"/>
    </row>
    <row r="146" spans="1:11" x14ac:dyDescent="0.25">
      <c r="A146" s="66"/>
      <c r="K146" s="66"/>
    </row>
    <row r="147" spans="1:11" x14ac:dyDescent="0.25">
      <c r="A147" s="66"/>
      <c r="K147" s="66"/>
    </row>
    <row r="148" spans="1:11" x14ac:dyDescent="0.25">
      <c r="A148" s="66"/>
      <c r="K148" s="66"/>
    </row>
    <row r="149" spans="1:11" x14ac:dyDescent="0.25">
      <c r="A149" s="66"/>
      <c r="K149" s="66"/>
    </row>
    <row r="150" spans="1:11" x14ac:dyDescent="0.25">
      <c r="A150" s="66"/>
      <c r="K150" s="66"/>
    </row>
    <row r="151" spans="1:11" x14ac:dyDescent="0.25">
      <c r="A151" s="66"/>
      <c r="K151" s="66"/>
    </row>
    <row r="152" spans="1:11" x14ac:dyDescent="0.25">
      <c r="A152" s="66"/>
      <c r="K152" s="66"/>
    </row>
    <row r="153" spans="1:11" x14ac:dyDescent="0.25">
      <c r="A153" s="66"/>
      <c r="K153" s="66"/>
    </row>
    <row r="154" spans="1:11" x14ac:dyDescent="0.25">
      <c r="A154" s="66"/>
      <c r="K154" s="66"/>
    </row>
    <row r="155" spans="1:11" x14ac:dyDescent="0.25">
      <c r="A155" s="66"/>
      <c r="K155" s="66"/>
    </row>
    <row r="156" spans="1:11" x14ac:dyDescent="0.25">
      <c r="A156" s="66"/>
      <c r="K156" s="66"/>
    </row>
    <row r="157" spans="1:11" x14ac:dyDescent="0.25">
      <c r="A157" s="66"/>
      <c r="K157" s="66"/>
    </row>
    <row r="158" spans="1:11" x14ac:dyDescent="0.25">
      <c r="A158" s="66"/>
      <c r="K158" s="66"/>
    </row>
    <row r="159" spans="1:11" x14ac:dyDescent="0.25">
      <c r="A159" s="66"/>
      <c r="K159" s="66"/>
    </row>
    <row r="160" spans="1:11" x14ac:dyDescent="0.25">
      <c r="A160" s="66"/>
      <c r="K160" s="66"/>
    </row>
    <row r="161" spans="1:11" x14ac:dyDescent="0.25">
      <c r="A161" s="66"/>
      <c r="K161" s="66"/>
    </row>
    <row r="162" spans="1:11" x14ac:dyDescent="0.25">
      <c r="A162" s="66"/>
      <c r="K162" s="66"/>
    </row>
    <row r="163" spans="1:11" x14ac:dyDescent="0.25">
      <c r="A163" s="66"/>
      <c r="K163" s="66"/>
    </row>
    <row r="164" spans="1:11" x14ac:dyDescent="0.25">
      <c r="A164" s="66"/>
      <c r="K164" s="66"/>
    </row>
    <row r="165" spans="1:11" x14ac:dyDescent="0.25">
      <c r="A165" s="66"/>
      <c r="K165" s="66"/>
    </row>
    <row r="166" spans="1:11" x14ac:dyDescent="0.25">
      <c r="A166" s="66"/>
      <c r="K166" s="66"/>
    </row>
    <row r="167" spans="1:11" x14ac:dyDescent="0.25">
      <c r="A167" s="66"/>
      <c r="K167" s="66"/>
    </row>
    <row r="168" spans="1:11" x14ac:dyDescent="0.25">
      <c r="A168" s="66"/>
      <c r="K168" s="66"/>
    </row>
    <row r="169" spans="1:11" x14ac:dyDescent="0.25">
      <c r="A169" s="66"/>
      <c r="K169" s="66"/>
    </row>
    <row r="170" spans="1:11" x14ac:dyDescent="0.25">
      <c r="A170" s="66"/>
      <c r="K170" s="66"/>
    </row>
    <row r="171" spans="1:11" x14ac:dyDescent="0.25">
      <c r="A171" s="66"/>
      <c r="K171" s="66"/>
    </row>
    <row r="172" spans="1:11" x14ac:dyDescent="0.25">
      <c r="A172" s="66"/>
      <c r="K172" s="66"/>
    </row>
    <row r="173" spans="1:11" x14ac:dyDescent="0.25">
      <c r="A173" s="66"/>
      <c r="K173" s="66"/>
    </row>
    <row r="174" spans="1:11" x14ac:dyDescent="0.25">
      <c r="A174" s="66"/>
      <c r="K174" s="66"/>
    </row>
    <row r="175" spans="1:11" x14ac:dyDescent="0.25">
      <c r="A175" s="66"/>
      <c r="K175" s="66"/>
    </row>
    <row r="176" spans="1:11" x14ac:dyDescent="0.25">
      <c r="A176" s="66"/>
      <c r="K176" s="66"/>
    </row>
    <row r="177" spans="1:11" x14ac:dyDescent="0.25">
      <c r="A177" s="66"/>
      <c r="K177" s="66"/>
    </row>
    <row r="178" spans="1:11" x14ac:dyDescent="0.25">
      <c r="A178" s="66"/>
      <c r="K178" s="66"/>
    </row>
    <row r="179" spans="1:11" x14ac:dyDescent="0.25">
      <c r="A179" s="66"/>
      <c r="K179" s="66"/>
    </row>
    <row r="180" spans="1:11" x14ac:dyDescent="0.25">
      <c r="A180" s="66"/>
      <c r="K180" s="66"/>
    </row>
    <row r="181" spans="1:11" x14ac:dyDescent="0.25">
      <c r="A181" s="66"/>
      <c r="K181" s="66"/>
    </row>
    <row r="182" spans="1:11" x14ac:dyDescent="0.25">
      <c r="A182" s="66"/>
      <c r="K182" s="66"/>
    </row>
    <row r="183" spans="1:11" x14ac:dyDescent="0.25">
      <c r="A183" s="66"/>
      <c r="K183" s="66"/>
    </row>
    <row r="184" spans="1:11" x14ac:dyDescent="0.25">
      <c r="A184" s="66"/>
      <c r="K184" s="66"/>
    </row>
    <row r="185" spans="1:11" x14ac:dyDescent="0.25">
      <c r="A185" s="66"/>
      <c r="K185" s="66"/>
    </row>
    <row r="186" spans="1:11" x14ac:dyDescent="0.25">
      <c r="A186" s="66"/>
      <c r="K186" s="66"/>
    </row>
    <row r="187" spans="1:11" x14ac:dyDescent="0.25">
      <c r="A187" s="66"/>
      <c r="K187" s="66"/>
    </row>
    <row r="188" spans="1:11" x14ac:dyDescent="0.25">
      <c r="A188" s="66"/>
      <c r="K188" s="66"/>
    </row>
    <row r="189" spans="1:11" x14ac:dyDescent="0.25">
      <c r="A189" s="66"/>
      <c r="K189" s="66"/>
    </row>
    <row r="190" spans="1:11" x14ac:dyDescent="0.25">
      <c r="A190" s="66"/>
      <c r="K190" s="66"/>
    </row>
    <row r="191" spans="1:11" x14ac:dyDescent="0.25">
      <c r="A191" s="66"/>
      <c r="K191" s="66"/>
    </row>
    <row r="192" spans="1:11" x14ac:dyDescent="0.25">
      <c r="A192" s="66"/>
      <c r="K192" s="66"/>
    </row>
    <row r="193" spans="1:11" x14ac:dyDescent="0.25">
      <c r="A193" s="66"/>
      <c r="K193" s="66"/>
    </row>
    <row r="194" spans="1:11" x14ac:dyDescent="0.25">
      <c r="A194" s="66"/>
      <c r="K194" s="66"/>
    </row>
    <row r="195" spans="1:11" x14ac:dyDescent="0.25">
      <c r="A195" s="66"/>
      <c r="K195" s="66"/>
    </row>
    <row r="196" spans="1:11" x14ac:dyDescent="0.25">
      <c r="A196" s="66"/>
      <c r="K196" s="66"/>
    </row>
    <row r="197" spans="1:11" x14ac:dyDescent="0.25">
      <c r="A197" s="66"/>
      <c r="K197" s="66"/>
    </row>
    <row r="198" spans="1:11" x14ac:dyDescent="0.25">
      <c r="A198" s="66"/>
      <c r="K198" s="66"/>
    </row>
    <row r="199" spans="1:11" x14ac:dyDescent="0.25">
      <c r="A199" s="66"/>
      <c r="K199" s="66"/>
    </row>
    <row r="200" spans="1:11" x14ac:dyDescent="0.25">
      <c r="A200" s="66"/>
      <c r="K200" s="66"/>
    </row>
    <row r="201" spans="1:11" x14ac:dyDescent="0.25">
      <c r="A201" s="66"/>
      <c r="K201" s="66"/>
    </row>
    <row r="202" spans="1:11" x14ac:dyDescent="0.25">
      <c r="A202" s="66"/>
      <c r="K202" s="66"/>
    </row>
    <row r="203" spans="1:11" x14ac:dyDescent="0.25">
      <c r="A203" s="66"/>
      <c r="K203" s="66"/>
    </row>
    <row r="204" spans="1:11" x14ac:dyDescent="0.25">
      <c r="A204" s="66"/>
      <c r="K204" s="66"/>
    </row>
    <row r="205" spans="1:11" x14ac:dyDescent="0.25">
      <c r="A205" s="66"/>
      <c r="K205" s="66"/>
    </row>
    <row r="206" spans="1:11" x14ac:dyDescent="0.25">
      <c r="A206" s="66"/>
      <c r="K206" s="66"/>
    </row>
    <row r="207" spans="1:11" x14ac:dyDescent="0.25">
      <c r="A207" s="66"/>
      <c r="K207" s="66"/>
    </row>
    <row r="208" spans="1:11" x14ac:dyDescent="0.25">
      <c r="A208" s="66"/>
      <c r="K208" s="66"/>
    </row>
    <row r="209" spans="1:11" x14ac:dyDescent="0.25">
      <c r="A209" s="66"/>
      <c r="K209" s="66"/>
    </row>
    <row r="210" spans="1:11" x14ac:dyDescent="0.25">
      <c r="A210" s="66"/>
      <c r="K210" s="66"/>
    </row>
    <row r="211" spans="1:11" x14ac:dyDescent="0.25">
      <c r="A211" s="66"/>
      <c r="K211" s="66"/>
    </row>
    <row r="212" spans="1:11" x14ac:dyDescent="0.25">
      <c r="A212" s="66"/>
      <c r="K212" s="66"/>
    </row>
    <row r="213" spans="1:11" x14ac:dyDescent="0.25">
      <c r="A213" s="66"/>
      <c r="K213" s="66"/>
    </row>
    <row r="214" spans="1:11" x14ac:dyDescent="0.25">
      <c r="A214" s="66"/>
      <c r="K214" s="66"/>
    </row>
    <row r="215" spans="1:11" x14ac:dyDescent="0.25">
      <c r="A215" s="66"/>
      <c r="K215" s="66"/>
    </row>
    <row r="216" spans="1:11" x14ac:dyDescent="0.25">
      <c r="A216" s="66"/>
      <c r="K216" s="66"/>
    </row>
    <row r="217" spans="1:11" x14ac:dyDescent="0.25">
      <c r="A217" s="66"/>
      <c r="K217" s="66"/>
    </row>
    <row r="218" spans="1:11" x14ac:dyDescent="0.25">
      <c r="A218" s="66"/>
      <c r="K218" s="66"/>
    </row>
    <row r="219" spans="1:11" x14ac:dyDescent="0.25">
      <c r="A219" s="66"/>
      <c r="K219" s="66"/>
    </row>
    <row r="220" spans="1:11" x14ac:dyDescent="0.25">
      <c r="A220" s="66"/>
      <c r="K220" s="66"/>
    </row>
    <row r="221" spans="1:11" x14ac:dyDescent="0.25">
      <c r="A221" s="66"/>
      <c r="K221" s="66"/>
    </row>
    <row r="222" spans="1:11" x14ac:dyDescent="0.25">
      <c r="A222" s="66"/>
      <c r="K222" s="66"/>
    </row>
    <row r="223" spans="1:11" x14ac:dyDescent="0.25">
      <c r="A223" s="66"/>
      <c r="K223" s="66"/>
    </row>
    <row r="224" spans="1:11" x14ac:dyDescent="0.25">
      <c r="A224" s="66"/>
      <c r="K224" s="66"/>
    </row>
    <row r="225" spans="1:11" x14ac:dyDescent="0.25">
      <c r="A225" s="66"/>
      <c r="K225" s="66"/>
    </row>
    <row r="226" spans="1:11" x14ac:dyDescent="0.25">
      <c r="A226" s="66"/>
      <c r="K226" s="66"/>
    </row>
    <row r="227" spans="1:11" x14ac:dyDescent="0.25">
      <c r="A227" s="66"/>
      <c r="K227" s="66"/>
    </row>
    <row r="228" spans="1:11" x14ac:dyDescent="0.25">
      <c r="A228" s="66"/>
      <c r="K228" s="66"/>
    </row>
    <row r="229" spans="1:11" x14ac:dyDescent="0.25">
      <c r="A229" s="66"/>
      <c r="K229" s="66"/>
    </row>
    <row r="230" spans="1:11" x14ac:dyDescent="0.25">
      <c r="A230" s="66"/>
      <c r="K230" s="66"/>
    </row>
    <row r="231" spans="1:11" x14ac:dyDescent="0.25">
      <c r="A231" s="66"/>
      <c r="K231" s="66"/>
    </row>
    <row r="232" spans="1:11" x14ac:dyDescent="0.25">
      <c r="A232" s="66"/>
      <c r="K232" s="66"/>
    </row>
    <row r="233" spans="1:11" x14ac:dyDescent="0.25">
      <c r="A233" s="66"/>
      <c r="K233" s="66"/>
    </row>
    <row r="234" spans="1:11" x14ac:dyDescent="0.25">
      <c r="A234" s="66"/>
      <c r="K234" s="66"/>
    </row>
    <row r="235" spans="1:11" x14ac:dyDescent="0.25">
      <c r="A235" s="66"/>
      <c r="K235" s="66"/>
    </row>
    <row r="236" spans="1:11" x14ac:dyDescent="0.25">
      <c r="A236" s="66"/>
      <c r="K236" s="66"/>
    </row>
    <row r="237" spans="1:11" x14ac:dyDescent="0.25">
      <c r="A237" s="66"/>
      <c r="K237" s="66"/>
    </row>
    <row r="238" spans="1:11" x14ac:dyDescent="0.25">
      <c r="A238" s="66"/>
      <c r="K238" s="66"/>
    </row>
    <row r="239" spans="1:11" x14ac:dyDescent="0.25">
      <c r="A239" s="66"/>
      <c r="K239" s="66"/>
    </row>
    <row r="240" spans="1:11" x14ac:dyDescent="0.25">
      <c r="A240" s="66"/>
      <c r="K240" s="66"/>
    </row>
    <row r="241" spans="1:11" x14ac:dyDescent="0.25">
      <c r="A241" s="66"/>
      <c r="K241" s="66"/>
    </row>
    <row r="242" spans="1:11" x14ac:dyDescent="0.25">
      <c r="A242" s="66"/>
      <c r="K242" s="66"/>
    </row>
    <row r="243" spans="1:11" x14ac:dyDescent="0.25">
      <c r="A243" s="66"/>
      <c r="K243" s="66"/>
    </row>
    <row r="244" spans="1:11" x14ac:dyDescent="0.25">
      <c r="A244" s="66"/>
      <c r="K244" s="66"/>
    </row>
    <row r="245" spans="1:11" x14ac:dyDescent="0.25">
      <c r="A245" s="66"/>
      <c r="K245" s="66"/>
    </row>
    <row r="246" spans="1:11" x14ac:dyDescent="0.25">
      <c r="A246" s="66"/>
      <c r="K246" s="66"/>
    </row>
    <row r="247" spans="1:11" x14ac:dyDescent="0.25">
      <c r="A247" s="66"/>
      <c r="K247" s="66"/>
    </row>
    <row r="248" spans="1:11" x14ac:dyDescent="0.25">
      <c r="A248" s="66"/>
      <c r="K248" s="66"/>
    </row>
    <row r="249" spans="1:11" x14ac:dyDescent="0.25">
      <c r="A249" s="66"/>
      <c r="K249" s="66"/>
    </row>
    <row r="250" spans="1:11" x14ac:dyDescent="0.25">
      <c r="A250" s="66"/>
      <c r="K250" s="66"/>
    </row>
    <row r="251" spans="1:11" x14ac:dyDescent="0.25">
      <c r="A251" s="66"/>
      <c r="K251" s="66"/>
    </row>
    <row r="252" spans="1:11" x14ac:dyDescent="0.25">
      <c r="A252" s="66"/>
      <c r="K252" s="66"/>
    </row>
    <row r="253" spans="1:11" x14ac:dyDescent="0.25">
      <c r="A253" s="66"/>
      <c r="K253" s="66"/>
    </row>
    <row r="254" spans="1:11" x14ac:dyDescent="0.25">
      <c r="A254" s="66"/>
      <c r="K254" s="66"/>
    </row>
    <row r="255" spans="1:11" x14ac:dyDescent="0.25">
      <c r="A255" s="66"/>
      <c r="K255" s="66"/>
    </row>
    <row r="256" spans="1:11" x14ac:dyDescent="0.25">
      <c r="A256" s="66"/>
      <c r="K256" s="66"/>
    </row>
    <row r="257" spans="1:11" x14ac:dyDescent="0.25">
      <c r="A257" s="66"/>
      <c r="K257" s="66"/>
    </row>
    <row r="258" spans="1:11" x14ac:dyDescent="0.25">
      <c r="A258" s="66"/>
      <c r="K258" s="66"/>
    </row>
    <row r="259" spans="1:11" x14ac:dyDescent="0.25">
      <c r="A259" s="66"/>
      <c r="K259" s="66"/>
    </row>
    <row r="260" spans="1:11" x14ac:dyDescent="0.25">
      <c r="A260" s="66"/>
      <c r="K260" s="66"/>
    </row>
    <row r="261" spans="1:11" x14ac:dyDescent="0.25">
      <c r="A261" s="66"/>
      <c r="K261" s="66"/>
    </row>
    <row r="262" spans="1:11" x14ac:dyDescent="0.25">
      <c r="A262" s="66"/>
      <c r="K262" s="66"/>
    </row>
    <row r="263" spans="1:11" x14ac:dyDescent="0.25">
      <c r="A263" s="66"/>
      <c r="K263" s="66"/>
    </row>
    <row r="264" spans="1:11" x14ac:dyDescent="0.25">
      <c r="A264" s="66"/>
      <c r="K264" s="66"/>
    </row>
    <row r="265" spans="1:11" x14ac:dyDescent="0.25">
      <c r="A265" s="66"/>
      <c r="K265" s="66"/>
    </row>
    <row r="266" spans="1:11" x14ac:dyDescent="0.25">
      <c r="A266" s="66"/>
      <c r="K266" s="66"/>
    </row>
    <row r="267" spans="1:11" x14ac:dyDescent="0.25">
      <c r="A267" s="66"/>
      <c r="K267" s="66"/>
    </row>
    <row r="268" spans="1:11" x14ac:dyDescent="0.25">
      <c r="A268" s="66"/>
      <c r="K268" s="66"/>
    </row>
    <row r="269" spans="1:11" x14ac:dyDescent="0.25">
      <c r="A269" s="66"/>
      <c r="K269" s="66"/>
    </row>
    <row r="270" spans="1:11" x14ac:dyDescent="0.25">
      <c r="A270" s="66"/>
      <c r="K270" s="66"/>
    </row>
    <row r="271" spans="1:11" x14ac:dyDescent="0.25">
      <c r="A271" s="66"/>
      <c r="K271" s="66"/>
    </row>
    <row r="272" spans="1:11" x14ac:dyDescent="0.25">
      <c r="A272" s="66"/>
      <c r="K272" s="66"/>
    </row>
    <row r="273" spans="1:11" x14ac:dyDescent="0.25">
      <c r="A273" s="66"/>
      <c r="K273" s="66"/>
    </row>
    <row r="274" spans="1:11" x14ac:dyDescent="0.25">
      <c r="A274" s="66"/>
      <c r="K274" s="66"/>
    </row>
    <row r="275" spans="1:11" x14ac:dyDescent="0.25">
      <c r="A275" s="66"/>
      <c r="K275" s="66"/>
    </row>
    <row r="276" spans="1:11" x14ac:dyDescent="0.25">
      <c r="A276" s="66"/>
      <c r="K276" s="66"/>
    </row>
    <row r="277" spans="1:11" x14ac:dyDescent="0.25">
      <c r="A277" s="66"/>
      <c r="K277" s="66"/>
    </row>
    <row r="278" spans="1:11" x14ac:dyDescent="0.25">
      <c r="A278" s="66"/>
      <c r="K278" s="66"/>
    </row>
    <row r="279" spans="1:11" x14ac:dyDescent="0.25">
      <c r="A279" s="66"/>
      <c r="K279" s="66"/>
    </row>
    <row r="280" spans="1:11" x14ac:dyDescent="0.25">
      <c r="A280" s="66"/>
      <c r="K280" s="66"/>
    </row>
    <row r="281" spans="1:11" x14ac:dyDescent="0.25">
      <c r="A281" s="66"/>
      <c r="K281" s="66"/>
    </row>
    <row r="282" spans="1:11" x14ac:dyDescent="0.25">
      <c r="A282" s="66"/>
      <c r="K282" s="66"/>
    </row>
    <row r="283" spans="1:11" x14ac:dyDescent="0.25">
      <c r="A283" s="66"/>
      <c r="K283" s="66"/>
    </row>
    <row r="284" spans="1:11" x14ac:dyDescent="0.25">
      <c r="A284" s="66"/>
      <c r="K284" s="66"/>
    </row>
    <row r="285" spans="1:11" x14ac:dyDescent="0.25">
      <c r="A285" s="66"/>
      <c r="K285" s="66"/>
    </row>
    <row r="286" spans="1:11" x14ac:dyDescent="0.25">
      <c r="A286" s="66"/>
      <c r="K286" s="66"/>
    </row>
    <row r="287" spans="1:11" x14ac:dyDescent="0.25">
      <c r="A287" s="66"/>
      <c r="K287" s="66"/>
    </row>
    <row r="288" spans="1:11" x14ac:dyDescent="0.25">
      <c r="A288" s="66"/>
      <c r="K288" s="66"/>
    </row>
    <row r="289" spans="1:11" x14ac:dyDescent="0.25">
      <c r="A289" s="66"/>
      <c r="K289" s="66"/>
    </row>
    <row r="290" spans="1:11" x14ac:dyDescent="0.25">
      <c r="A290" s="66"/>
      <c r="K290" s="66"/>
    </row>
    <row r="291" spans="1:11" x14ac:dyDescent="0.25">
      <c r="A291" s="66"/>
      <c r="K291" s="66"/>
    </row>
    <row r="292" spans="1:11" x14ac:dyDescent="0.25">
      <c r="A292" s="66"/>
      <c r="K292" s="66"/>
    </row>
    <row r="293" spans="1:11" x14ac:dyDescent="0.25">
      <c r="A293" s="66"/>
      <c r="K293" s="66"/>
    </row>
    <row r="294" spans="1:11" x14ac:dyDescent="0.25">
      <c r="A294" s="66"/>
      <c r="K294" s="66"/>
    </row>
    <row r="295" spans="1:11" x14ac:dyDescent="0.25">
      <c r="A295" s="66"/>
      <c r="K295" s="66"/>
    </row>
    <row r="296" spans="1:11" x14ac:dyDescent="0.25">
      <c r="A296" s="66"/>
      <c r="K296" s="66"/>
    </row>
    <row r="297" spans="1:11" x14ac:dyDescent="0.25">
      <c r="A297" s="66"/>
      <c r="K297" s="66"/>
    </row>
    <row r="298" spans="1:11" x14ac:dyDescent="0.25">
      <c r="A298" s="66"/>
      <c r="K298" s="66"/>
    </row>
    <row r="299" spans="1:11" x14ac:dyDescent="0.25">
      <c r="A299" s="66"/>
      <c r="K299" s="66"/>
    </row>
    <row r="300" spans="1:11" x14ac:dyDescent="0.25">
      <c r="A300" s="66"/>
      <c r="K300" s="66"/>
    </row>
    <row r="301" spans="1:11" x14ac:dyDescent="0.25">
      <c r="A301" s="66"/>
      <c r="K301" s="66"/>
    </row>
    <row r="302" spans="1:11" x14ac:dyDescent="0.25">
      <c r="A302" s="66"/>
      <c r="K302" s="66"/>
    </row>
    <row r="303" spans="1:11" x14ac:dyDescent="0.25">
      <c r="A303" s="66"/>
      <c r="K303" s="66"/>
    </row>
    <row r="304" spans="1:11" x14ac:dyDescent="0.25">
      <c r="A304" s="66"/>
      <c r="K304" s="66"/>
    </row>
    <row r="305" spans="1:11" x14ac:dyDescent="0.25">
      <c r="A305" s="66"/>
      <c r="K305" s="66"/>
    </row>
    <row r="306" spans="1:11" x14ac:dyDescent="0.25">
      <c r="A306" s="66"/>
      <c r="K306" s="66"/>
    </row>
    <row r="307" spans="1:11" x14ac:dyDescent="0.25">
      <c r="A307" s="66"/>
      <c r="K307" s="66"/>
    </row>
    <row r="308" spans="1:11" x14ac:dyDescent="0.25">
      <c r="A308" s="66"/>
      <c r="K308" s="66"/>
    </row>
    <row r="309" spans="1:11" x14ac:dyDescent="0.25">
      <c r="A309" s="66"/>
      <c r="K309" s="66"/>
    </row>
    <row r="310" spans="1:11" x14ac:dyDescent="0.25">
      <c r="A310" s="66"/>
      <c r="K310" s="66"/>
    </row>
    <row r="311" spans="1:11" x14ac:dyDescent="0.25">
      <c r="A311" s="66"/>
      <c r="K311" s="66"/>
    </row>
    <row r="312" spans="1:11" x14ac:dyDescent="0.25">
      <c r="A312" s="66"/>
      <c r="K312" s="66"/>
    </row>
    <row r="313" spans="1:11" x14ac:dyDescent="0.25">
      <c r="A313" s="66"/>
      <c r="K313" s="66"/>
    </row>
    <row r="314" spans="1:11" x14ac:dyDescent="0.25">
      <c r="A314" s="66"/>
      <c r="K314" s="66"/>
    </row>
    <row r="315" spans="1:11" x14ac:dyDescent="0.25">
      <c r="A315" s="66"/>
      <c r="K315" s="66"/>
    </row>
    <row r="316" spans="1:11" x14ac:dyDescent="0.25">
      <c r="A316" s="66"/>
      <c r="K316" s="66"/>
    </row>
    <row r="317" spans="1:11" x14ac:dyDescent="0.25">
      <c r="A317" s="66"/>
      <c r="K317" s="66"/>
    </row>
    <row r="318" spans="1:11" x14ac:dyDescent="0.25">
      <c r="A318" s="66"/>
      <c r="K318" s="66"/>
    </row>
    <row r="319" spans="1:11" x14ac:dyDescent="0.25">
      <c r="A319" s="66"/>
      <c r="K319" s="66"/>
    </row>
    <row r="320" spans="1:11" x14ac:dyDescent="0.25">
      <c r="A320" s="66"/>
      <c r="K320" s="66"/>
    </row>
    <row r="321" spans="1:11" x14ac:dyDescent="0.25">
      <c r="A321" s="66"/>
      <c r="K321" s="66"/>
    </row>
    <row r="322" spans="1:11" x14ac:dyDescent="0.25">
      <c r="A322" s="66"/>
      <c r="K322" s="66"/>
    </row>
    <row r="323" spans="1:11" x14ac:dyDescent="0.25">
      <c r="A323" s="66"/>
      <c r="K323" s="66"/>
    </row>
    <row r="324" spans="1:11" x14ac:dyDescent="0.25">
      <c r="A324" s="66"/>
      <c r="K324" s="66"/>
    </row>
    <row r="325" spans="1:11" x14ac:dyDescent="0.25">
      <c r="A325" s="66"/>
      <c r="K325" s="66"/>
    </row>
    <row r="326" spans="1:11" x14ac:dyDescent="0.25">
      <c r="A326" s="66"/>
      <c r="K326" s="66"/>
    </row>
    <row r="327" spans="1:11" x14ac:dyDescent="0.25">
      <c r="A327" s="66"/>
      <c r="K327" s="66"/>
    </row>
    <row r="328" spans="1:11" x14ac:dyDescent="0.25">
      <c r="A328" s="66"/>
      <c r="K328" s="66"/>
    </row>
    <row r="329" spans="1:11" x14ac:dyDescent="0.25">
      <c r="A329" s="66"/>
      <c r="K329" s="66"/>
    </row>
    <row r="330" spans="1:11" x14ac:dyDescent="0.25">
      <c r="A330" s="66"/>
      <c r="K330" s="66"/>
    </row>
    <row r="331" spans="1:11" x14ac:dyDescent="0.25">
      <c r="A331" s="66"/>
      <c r="K331" s="66"/>
    </row>
    <row r="332" spans="1:11" x14ac:dyDescent="0.25">
      <c r="A332" s="66"/>
      <c r="K332" s="66"/>
    </row>
    <row r="333" spans="1:11" x14ac:dyDescent="0.25">
      <c r="A333" s="66"/>
      <c r="K333" s="66"/>
    </row>
    <row r="334" spans="1:11" x14ac:dyDescent="0.25">
      <c r="A334" s="66"/>
      <c r="K334" s="66"/>
    </row>
    <row r="335" spans="1:11" x14ac:dyDescent="0.25">
      <c r="A335" s="66"/>
      <c r="K335" s="66"/>
    </row>
    <row r="336" spans="1:11" x14ac:dyDescent="0.25">
      <c r="A336" s="66"/>
      <c r="K336" s="66"/>
    </row>
    <row r="337" spans="1:11" x14ac:dyDescent="0.25">
      <c r="A337" s="66"/>
      <c r="K337" s="66"/>
    </row>
    <row r="338" spans="1:11" x14ac:dyDescent="0.25">
      <c r="A338" s="66"/>
      <c r="K338" s="66"/>
    </row>
    <row r="339" spans="1:11" x14ac:dyDescent="0.25">
      <c r="A339" s="66"/>
      <c r="K339" s="66"/>
    </row>
    <row r="340" spans="1:11" x14ac:dyDescent="0.25">
      <c r="A340" s="66"/>
      <c r="K340" s="66"/>
    </row>
    <row r="341" spans="1:11" x14ac:dyDescent="0.25">
      <c r="A341" s="66"/>
      <c r="K341" s="66"/>
    </row>
    <row r="342" spans="1:11" x14ac:dyDescent="0.25">
      <c r="A342" s="66"/>
      <c r="K342" s="66"/>
    </row>
    <row r="343" spans="1:11" x14ac:dyDescent="0.25">
      <c r="A343" s="66"/>
      <c r="K343" s="66"/>
    </row>
    <row r="344" spans="1:11" x14ac:dyDescent="0.25">
      <c r="A344" s="66"/>
      <c r="K344" s="66"/>
    </row>
    <row r="345" spans="1:11" x14ac:dyDescent="0.25">
      <c r="A345" s="66"/>
      <c r="K345" s="66"/>
    </row>
    <row r="346" spans="1:11" x14ac:dyDescent="0.25">
      <c r="A346" s="66"/>
      <c r="K346" s="66"/>
    </row>
    <row r="347" spans="1:11" x14ac:dyDescent="0.25">
      <c r="A347" s="66"/>
      <c r="K347" s="66"/>
    </row>
    <row r="348" spans="1:11" x14ac:dyDescent="0.25">
      <c r="A348" s="66"/>
      <c r="K348" s="66"/>
    </row>
    <row r="349" spans="1:11" x14ac:dyDescent="0.25">
      <c r="A349" s="66"/>
      <c r="K349" s="66"/>
    </row>
    <row r="350" spans="1:11" x14ac:dyDescent="0.25">
      <c r="A350" s="66"/>
      <c r="K350" s="66"/>
    </row>
    <row r="351" spans="1:11" x14ac:dyDescent="0.25">
      <c r="A351" s="66"/>
      <c r="K351" s="66"/>
    </row>
    <row r="352" spans="1:11" x14ac:dyDescent="0.25">
      <c r="A352" s="66"/>
      <c r="K352" s="66"/>
    </row>
    <row r="353" spans="1:11" x14ac:dyDescent="0.25">
      <c r="A353" s="66"/>
      <c r="K353" s="66"/>
    </row>
    <row r="354" spans="1:11" x14ac:dyDescent="0.25">
      <c r="A354" s="66"/>
      <c r="K354" s="66"/>
    </row>
    <row r="355" spans="1:11" x14ac:dyDescent="0.25">
      <c r="A355" s="66"/>
      <c r="K355" s="66"/>
    </row>
    <row r="356" spans="1:11" x14ac:dyDescent="0.25">
      <c r="A356" s="66"/>
      <c r="K356" s="66"/>
    </row>
    <row r="357" spans="1:11" x14ac:dyDescent="0.25">
      <c r="A357" s="66"/>
      <c r="K357" s="66"/>
    </row>
    <row r="358" spans="1:11" x14ac:dyDescent="0.25">
      <c r="A358" s="66"/>
      <c r="K358" s="66"/>
    </row>
    <row r="359" spans="1:11" x14ac:dyDescent="0.25">
      <c r="A359" s="66"/>
      <c r="K359" s="66"/>
    </row>
    <row r="360" spans="1:11" x14ac:dyDescent="0.25">
      <c r="A360" s="66"/>
      <c r="K360" s="66"/>
    </row>
    <row r="361" spans="1:11" x14ac:dyDescent="0.25">
      <c r="A361" s="66"/>
      <c r="K361" s="66"/>
    </row>
    <row r="362" spans="1:11" x14ac:dyDescent="0.25">
      <c r="A362" s="66"/>
      <c r="K362" s="66"/>
    </row>
    <row r="363" spans="1:11" x14ac:dyDescent="0.25">
      <c r="A363" s="66"/>
      <c r="K363" s="66"/>
    </row>
    <row r="364" spans="1:11" x14ac:dyDescent="0.25">
      <c r="A364" s="66"/>
      <c r="K364" s="66"/>
    </row>
    <row r="365" spans="1:11" x14ac:dyDescent="0.25">
      <c r="A365" s="66"/>
      <c r="K365" s="66"/>
    </row>
    <row r="366" spans="1:11" x14ac:dyDescent="0.25">
      <c r="A366" s="66"/>
    </row>
    <row r="367" spans="1:11" x14ac:dyDescent="0.25">
      <c r="A367" s="66"/>
    </row>
    <row r="368" spans="1:11" x14ac:dyDescent="0.25">
      <c r="A368" s="66"/>
    </row>
    <row r="369" spans="1:1" x14ac:dyDescent="0.25">
      <c r="A369" s="66"/>
    </row>
    <row r="370" spans="1:1" x14ac:dyDescent="0.25">
      <c r="A370" s="66"/>
    </row>
    <row r="371" spans="1:1" x14ac:dyDescent="0.25">
      <c r="A371" s="66"/>
    </row>
    <row r="372" spans="1:1" x14ac:dyDescent="0.25">
      <c r="A372" s="66"/>
    </row>
    <row r="373" spans="1:1" x14ac:dyDescent="0.25">
      <c r="A373" s="66"/>
    </row>
    <row r="374" spans="1:1" x14ac:dyDescent="0.25">
      <c r="A374" s="66"/>
    </row>
    <row r="375" spans="1:1" x14ac:dyDescent="0.25">
      <c r="A375" s="66"/>
    </row>
    <row r="376" spans="1:1" x14ac:dyDescent="0.25">
      <c r="A376" s="66"/>
    </row>
    <row r="377" spans="1:1" x14ac:dyDescent="0.25">
      <c r="A377" s="66"/>
    </row>
    <row r="378" spans="1:1" x14ac:dyDescent="0.25">
      <c r="A378" s="66"/>
    </row>
    <row r="379" spans="1:1" x14ac:dyDescent="0.25">
      <c r="A379" s="66"/>
    </row>
    <row r="380" spans="1:1" x14ac:dyDescent="0.25">
      <c r="A380" s="66"/>
    </row>
    <row r="381" spans="1:1" x14ac:dyDescent="0.25">
      <c r="A381" s="66"/>
    </row>
    <row r="382" spans="1:1" x14ac:dyDescent="0.25">
      <c r="A382" s="66"/>
    </row>
    <row r="383" spans="1:1" x14ac:dyDescent="0.25">
      <c r="A383" s="66"/>
    </row>
    <row r="384" spans="1:1" x14ac:dyDescent="0.25">
      <c r="A384" s="66"/>
    </row>
    <row r="385" spans="1:1" x14ac:dyDescent="0.25">
      <c r="A385" s="66"/>
    </row>
    <row r="386" spans="1:1" x14ac:dyDescent="0.25">
      <c r="A386" s="66"/>
    </row>
    <row r="387" spans="1:1" x14ac:dyDescent="0.25">
      <c r="A387" s="66"/>
    </row>
    <row r="388" spans="1:1" x14ac:dyDescent="0.25">
      <c r="A388" s="66"/>
    </row>
    <row r="389" spans="1:1" x14ac:dyDescent="0.25">
      <c r="A389" s="66"/>
    </row>
    <row r="390" spans="1:1" x14ac:dyDescent="0.25">
      <c r="A390" s="66"/>
    </row>
    <row r="391" spans="1:1" x14ac:dyDescent="0.25">
      <c r="A391" s="66"/>
    </row>
    <row r="392" spans="1:1" x14ac:dyDescent="0.25">
      <c r="A392" s="66"/>
    </row>
    <row r="393" spans="1:1" x14ac:dyDescent="0.25">
      <c r="A393" s="66"/>
    </row>
    <row r="394" spans="1:1" x14ac:dyDescent="0.25">
      <c r="A394" s="66"/>
    </row>
    <row r="395" spans="1:1" x14ac:dyDescent="0.25">
      <c r="A395" s="66"/>
    </row>
    <row r="396" spans="1:1" x14ac:dyDescent="0.25">
      <c r="A396" s="66"/>
    </row>
    <row r="397" spans="1:1" x14ac:dyDescent="0.25">
      <c r="A397" s="66"/>
    </row>
    <row r="398" spans="1:1" x14ac:dyDescent="0.25">
      <c r="A398" s="66"/>
    </row>
    <row r="399" spans="1:1" x14ac:dyDescent="0.25">
      <c r="A399" s="66"/>
    </row>
    <row r="400" spans="1:1" x14ac:dyDescent="0.25">
      <c r="A400" s="66"/>
    </row>
    <row r="401" spans="1:1" x14ac:dyDescent="0.25">
      <c r="A401" s="66"/>
    </row>
    <row r="402" spans="1:1" x14ac:dyDescent="0.25">
      <c r="A402" s="66"/>
    </row>
    <row r="403" spans="1:1" x14ac:dyDescent="0.25">
      <c r="A403" s="66"/>
    </row>
    <row r="404" spans="1:1" x14ac:dyDescent="0.25">
      <c r="A404" s="66"/>
    </row>
    <row r="405" spans="1:1" x14ac:dyDescent="0.25">
      <c r="A405" s="66"/>
    </row>
    <row r="406" spans="1:1" x14ac:dyDescent="0.25">
      <c r="A406" s="66"/>
    </row>
    <row r="407" spans="1:1" x14ac:dyDescent="0.25">
      <c r="A407" s="66"/>
    </row>
    <row r="408" spans="1:1" x14ac:dyDescent="0.25">
      <c r="A408" s="66"/>
    </row>
    <row r="409" spans="1:1" x14ac:dyDescent="0.25">
      <c r="A409" s="66"/>
    </row>
    <row r="410" spans="1:1" x14ac:dyDescent="0.25">
      <c r="A410" s="66"/>
    </row>
    <row r="411" spans="1:1" x14ac:dyDescent="0.25">
      <c r="A411" s="66"/>
    </row>
    <row r="412" spans="1:1" x14ac:dyDescent="0.25">
      <c r="A412" s="66"/>
    </row>
    <row r="413" spans="1:1" x14ac:dyDescent="0.25">
      <c r="A413" s="66"/>
    </row>
    <row r="414" spans="1:1" x14ac:dyDescent="0.25">
      <c r="A414" s="66"/>
    </row>
    <row r="415" spans="1:1" x14ac:dyDescent="0.25">
      <c r="A415" s="66"/>
    </row>
    <row r="416" spans="1:1" x14ac:dyDescent="0.25">
      <c r="A416" s="66"/>
    </row>
    <row r="417" spans="1:1" x14ac:dyDescent="0.25">
      <c r="A417" s="66"/>
    </row>
    <row r="418" spans="1:1" x14ac:dyDescent="0.25">
      <c r="A418" s="66"/>
    </row>
    <row r="419" spans="1:1" x14ac:dyDescent="0.25">
      <c r="A419" s="66"/>
    </row>
    <row r="420" spans="1:1" x14ac:dyDescent="0.25">
      <c r="A420" s="66"/>
    </row>
    <row r="421" spans="1:1" x14ac:dyDescent="0.25">
      <c r="A421" s="66"/>
    </row>
    <row r="422" spans="1:1" x14ac:dyDescent="0.25">
      <c r="A422" s="66"/>
    </row>
    <row r="423" spans="1:1" x14ac:dyDescent="0.25">
      <c r="A423" s="66"/>
    </row>
    <row r="424" spans="1:1" x14ac:dyDescent="0.25">
      <c r="A424" s="66"/>
    </row>
    <row r="425" spans="1:1" x14ac:dyDescent="0.25">
      <c r="A425" s="66"/>
    </row>
    <row r="426" spans="1:1" x14ac:dyDescent="0.25">
      <c r="A426" s="66"/>
    </row>
    <row r="427" spans="1:1" x14ac:dyDescent="0.25">
      <c r="A427" s="66"/>
    </row>
    <row r="428" spans="1:1" x14ac:dyDescent="0.25">
      <c r="A428" s="66"/>
    </row>
    <row r="429" spans="1:1" x14ac:dyDescent="0.25">
      <c r="A429" s="66"/>
    </row>
    <row r="430" spans="1:1" x14ac:dyDescent="0.25">
      <c r="A430" s="66"/>
    </row>
    <row r="431" spans="1:1" x14ac:dyDescent="0.25">
      <c r="A431" s="66"/>
    </row>
    <row r="432" spans="1:1" x14ac:dyDescent="0.25">
      <c r="A432" s="66"/>
    </row>
    <row r="433" spans="1:1" x14ac:dyDescent="0.25">
      <c r="A433" s="66"/>
    </row>
  </sheetData>
  <mergeCells count="1">
    <mergeCell ref="H2:J2"/>
  </mergeCells>
  <pageMargins left="0.7" right="0.7" top="0.75" bottom="0.75" header="0.3" footer="0.3"/>
  <pageSetup scale="75" orientation="landscape" r:id="rId1"/>
  <headerFooter>
    <oddHeader>&amp;CSDC Fund</oddHeader>
    <oddFooter>&amp;RPage 17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6"/>
  <sheetViews>
    <sheetView view="pageLayout" topLeftCell="D4" zoomScaleNormal="100" workbookViewId="0">
      <selection activeCell="I20" sqref="I20"/>
    </sheetView>
  </sheetViews>
  <sheetFormatPr defaultColWidth="9.109375" defaultRowHeight="13.2" x14ac:dyDescent="0.25"/>
  <cols>
    <col min="1" max="1" width="3.88671875" style="10" customWidth="1"/>
    <col min="2" max="4" width="15.6640625" style="10" customWidth="1"/>
    <col min="5" max="5" width="3.6640625" style="10" customWidth="1"/>
    <col min="6" max="6" width="35.6640625" style="10" customWidth="1"/>
    <col min="7" max="7" width="18.5546875" style="386" customWidth="1"/>
    <col min="8" max="10" width="15.6640625" style="10" customWidth="1"/>
    <col min="11" max="11" width="3.6640625" style="10" customWidth="1"/>
    <col min="12" max="256" width="9.109375" style="10"/>
    <col min="257" max="257" width="3.88671875" style="10" customWidth="1"/>
    <col min="258" max="260" width="15.6640625" style="10" customWidth="1"/>
    <col min="261" max="261" width="3.6640625" style="10" customWidth="1"/>
    <col min="262" max="262" width="35.6640625" style="10" customWidth="1"/>
    <col min="263" max="263" width="18.5546875" style="10" customWidth="1"/>
    <col min="264" max="266" width="15.6640625" style="10" customWidth="1"/>
    <col min="267" max="267" width="3.6640625" style="10" customWidth="1"/>
    <col min="268" max="512" width="9.109375" style="10"/>
    <col min="513" max="513" width="3.88671875" style="10" customWidth="1"/>
    <col min="514" max="516" width="15.6640625" style="10" customWidth="1"/>
    <col min="517" max="517" width="3.6640625" style="10" customWidth="1"/>
    <col min="518" max="518" width="35.6640625" style="10" customWidth="1"/>
    <col min="519" max="519" width="18.5546875" style="10" customWidth="1"/>
    <col min="520" max="522" width="15.6640625" style="10" customWidth="1"/>
    <col min="523" max="523" width="3.6640625" style="10" customWidth="1"/>
    <col min="524" max="768" width="9.109375" style="10"/>
    <col min="769" max="769" width="3.88671875" style="10" customWidth="1"/>
    <col min="770" max="772" width="15.6640625" style="10" customWidth="1"/>
    <col min="773" max="773" width="3.6640625" style="10" customWidth="1"/>
    <col min="774" max="774" width="35.6640625" style="10" customWidth="1"/>
    <col min="775" max="775" width="18.5546875" style="10" customWidth="1"/>
    <col min="776" max="778" width="15.6640625" style="10" customWidth="1"/>
    <col min="779" max="779" width="3.6640625" style="10" customWidth="1"/>
    <col min="780" max="1024" width="9.109375" style="10"/>
    <col min="1025" max="1025" width="3.88671875" style="10" customWidth="1"/>
    <col min="1026" max="1028" width="15.6640625" style="10" customWidth="1"/>
    <col min="1029" max="1029" width="3.6640625" style="10" customWidth="1"/>
    <col min="1030" max="1030" width="35.6640625" style="10" customWidth="1"/>
    <col min="1031" max="1031" width="18.5546875" style="10" customWidth="1"/>
    <col min="1032" max="1034" width="15.6640625" style="10" customWidth="1"/>
    <col min="1035" max="1035" width="3.6640625" style="10" customWidth="1"/>
    <col min="1036" max="1280" width="9.109375" style="10"/>
    <col min="1281" max="1281" width="3.88671875" style="10" customWidth="1"/>
    <col min="1282" max="1284" width="15.6640625" style="10" customWidth="1"/>
    <col min="1285" max="1285" width="3.6640625" style="10" customWidth="1"/>
    <col min="1286" max="1286" width="35.6640625" style="10" customWidth="1"/>
    <col min="1287" max="1287" width="18.5546875" style="10" customWidth="1"/>
    <col min="1288" max="1290" width="15.6640625" style="10" customWidth="1"/>
    <col min="1291" max="1291" width="3.6640625" style="10" customWidth="1"/>
    <col min="1292" max="1536" width="9.109375" style="10"/>
    <col min="1537" max="1537" width="3.88671875" style="10" customWidth="1"/>
    <col min="1538" max="1540" width="15.6640625" style="10" customWidth="1"/>
    <col min="1541" max="1541" width="3.6640625" style="10" customWidth="1"/>
    <col min="1542" max="1542" width="35.6640625" style="10" customWidth="1"/>
    <col min="1543" max="1543" width="18.5546875" style="10" customWidth="1"/>
    <col min="1544" max="1546" width="15.6640625" style="10" customWidth="1"/>
    <col min="1547" max="1547" width="3.6640625" style="10" customWidth="1"/>
    <col min="1548" max="1792" width="9.109375" style="10"/>
    <col min="1793" max="1793" width="3.88671875" style="10" customWidth="1"/>
    <col min="1794" max="1796" width="15.6640625" style="10" customWidth="1"/>
    <col min="1797" max="1797" width="3.6640625" style="10" customWidth="1"/>
    <col min="1798" max="1798" width="35.6640625" style="10" customWidth="1"/>
    <col min="1799" max="1799" width="18.5546875" style="10" customWidth="1"/>
    <col min="1800" max="1802" width="15.6640625" style="10" customWidth="1"/>
    <col min="1803" max="1803" width="3.6640625" style="10" customWidth="1"/>
    <col min="1804" max="2048" width="9.109375" style="10"/>
    <col min="2049" max="2049" width="3.88671875" style="10" customWidth="1"/>
    <col min="2050" max="2052" width="15.6640625" style="10" customWidth="1"/>
    <col min="2053" max="2053" width="3.6640625" style="10" customWidth="1"/>
    <col min="2054" max="2054" width="35.6640625" style="10" customWidth="1"/>
    <col min="2055" max="2055" width="18.5546875" style="10" customWidth="1"/>
    <col min="2056" max="2058" width="15.6640625" style="10" customWidth="1"/>
    <col min="2059" max="2059" width="3.6640625" style="10" customWidth="1"/>
    <col min="2060" max="2304" width="9.109375" style="10"/>
    <col min="2305" max="2305" width="3.88671875" style="10" customWidth="1"/>
    <col min="2306" max="2308" width="15.6640625" style="10" customWidth="1"/>
    <col min="2309" max="2309" width="3.6640625" style="10" customWidth="1"/>
    <col min="2310" max="2310" width="35.6640625" style="10" customWidth="1"/>
    <col min="2311" max="2311" width="18.5546875" style="10" customWidth="1"/>
    <col min="2312" max="2314" width="15.6640625" style="10" customWidth="1"/>
    <col min="2315" max="2315" width="3.6640625" style="10" customWidth="1"/>
    <col min="2316" max="2560" width="9.109375" style="10"/>
    <col min="2561" max="2561" width="3.88671875" style="10" customWidth="1"/>
    <col min="2562" max="2564" width="15.6640625" style="10" customWidth="1"/>
    <col min="2565" max="2565" width="3.6640625" style="10" customWidth="1"/>
    <col min="2566" max="2566" width="35.6640625" style="10" customWidth="1"/>
    <col min="2567" max="2567" width="18.5546875" style="10" customWidth="1"/>
    <col min="2568" max="2570" width="15.6640625" style="10" customWidth="1"/>
    <col min="2571" max="2571" width="3.6640625" style="10" customWidth="1"/>
    <col min="2572" max="2816" width="9.109375" style="10"/>
    <col min="2817" max="2817" width="3.88671875" style="10" customWidth="1"/>
    <col min="2818" max="2820" width="15.6640625" style="10" customWidth="1"/>
    <col min="2821" max="2821" width="3.6640625" style="10" customWidth="1"/>
    <col min="2822" max="2822" width="35.6640625" style="10" customWidth="1"/>
    <col min="2823" max="2823" width="18.5546875" style="10" customWidth="1"/>
    <col min="2824" max="2826" width="15.6640625" style="10" customWidth="1"/>
    <col min="2827" max="2827" width="3.6640625" style="10" customWidth="1"/>
    <col min="2828" max="3072" width="9.109375" style="10"/>
    <col min="3073" max="3073" width="3.88671875" style="10" customWidth="1"/>
    <col min="3074" max="3076" width="15.6640625" style="10" customWidth="1"/>
    <col min="3077" max="3077" width="3.6640625" style="10" customWidth="1"/>
    <col min="3078" max="3078" width="35.6640625" style="10" customWidth="1"/>
    <col min="3079" max="3079" width="18.5546875" style="10" customWidth="1"/>
    <col min="3080" max="3082" width="15.6640625" style="10" customWidth="1"/>
    <col min="3083" max="3083" width="3.6640625" style="10" customWidth="1"/>
    <col min="3084" max="3328" width="9.109375" style="10"/>
    <col min="3329" max="3329" width="3.88671875" style="10" customWidth="1"/>
    <col min="3330" max="3332" width="15.6640625" style="10" customWidth="1"/>
    <col min="3333" max="3333" width="3.6640625" style="10" customWidth="1"/>
    <col min="3334" max="3334" width="35.6640625" style="10" customWidth="1"/>
    <col min="3335" max="3335" width="18.5546875" style="10" customWidth="1"/>
    <col min="3336" max="3338" width="15.6640625" style="10" customWidth="1"/>
    <col min="3339" max="3339" width="3.6640625" style="10" customWidth="1"/>
    <col min="3340" max="3584" width="9.109375" style="10"/>
    <col min="3585" max="3585" width="3.88671875" style="10" customWidth="1"/>
    <col min="3586" max="3588" width="15.6640625" style="10" customWidth="1"/>
    <col min="3589" max="3589" width="3.6640625" style="10" customWidth="1"/>
    <col min="3590" max="3590" width="35.6640625" style="10" customWidth="1"/>
    <col min="3591" max="3591" width="18.5546875" style="10" customWidth="1"/>
    <col min="3592" max="3594" width="15.6640625" style="10" customWidth="1"/>
    <col min="3595" max="3595" width="3.6640625" style="10" customWidth="1"/>
    <col min="3596" max="3840" width="9.109375" style="10"/>
    <col min="3841" max="3841" width="3.88671875" style="10" customWidth="1"/>
    <col min="3842" max="3844" width="15.6640625" style="10" customWidth="1"/>
    <col min="3845" max="3845" width="3.6640625" style="10" customWidth="1"/>
    <col min="3846" max="3846" width="35.6640625" style="10" customWidth="1"/>
    <col min="3847" max="3847" width="18.5546875" style="10" customWidth="1"/>
    <col min="3848" max="3850" width="15.6640625" style="10" customWidth="1"/>
    <col min="3851" max="3851" width="3.6640625" style="10" customWidth="1"/>
    <col min="3852" max="4096" width="9.109375" style="10"/>
    <col min="4097" max="4097" width="3.88671875" style="10" customWidth="1"/>
    <col min="4098" max="4100" width="15.6640625" style="10" customWidth="1"/>
    <col min="4101" max="4101" width="3.6640625" style="10" customWidth="1"/>
    <col min="4102" max="4102" width="35.6640625" style="10" customWidth="1"/>
    <col min="4103" max="4103" width="18.5546875" style="10" customWidth="1"/>
    <col min="4104" max="4106" width="15.6640625" style="10" customWidth="1"/>
    <col min="4107" max="4107" width="3.6640625" style="10" customWidth="1"/>
    <col min="4108" max="4352" width="9.109375" style="10"/>
    <col min="4353" max="4353" width="3.88671875" style="10" customWidth="1"/>
    <col min="4354" max="4356" width="15.6640625" style="10" customWidth="1"/>
    <col min="4357" max="4357" width="3.6640625" style="10" customWidth="1"/>
    <col min="4358" max="4358" width="35.6640625" style="10" customWidth="1"/>
    <col min="4359" max="4359" width="18.5546875" style="10" customWidth="1"/>
    <col min="4360" max="4362" width="15.6640625" style="10" customWidth="1"/>
    <col min="4363" max="4363" width="3.6640625" style="10" customWidth="1"/>
    <col min="4364" max="4608" width="9.109375" style="10"/>
    <col min="4609" max="4609" width="3.88671875" style="10" customWidth="1"/>
    <col min="4610" max="4612" width="15.6640625" style="10" customWidth="1"/>
    <col min="4613" max="4613" width="3.6640625" style="10" customWidth="1"/>
    <col min="4614" max="4614" width="35.6640625" style="10" customWidth="1"/>
    <col min="4615" max="4615" width="18.5546875" style="10" customWidth="1"/>
    <col min="4616" max="4618" width="15.6640625" style="10" customWidth="1"/>
    <col min="4619" max="4619" width="3.6640625" style="10" customWidth="1"/>
    <col min="4620" max="4864" width="9.109375" style="10"/>
    <col min="4865" max="4865" width="3.88671875" style="10" customWidth="1"/>
    <col min="4866" max="4868" width="15.6640625" style="10" customWidth="1"/>
    <col min="4869" max="4869" width="3.6640625" style="10" customWidth="1"/>
    <col min="4870" max="4870" width="35.6640625" style="10" customWidth="1"/>
    <col min="4871" max="4871" width="18.5546875" style="10" customWidth="1"/>
    <col min="4872" max="4874" width="15.6640625" style="10" customWidth="1"/>
    <col min="4875" max="4875" width="3.6640625" style="10" customWidth="1"/>
    <col min="4876" max="5120" width="9.109375" style="10"/>
    <col min="5121" max="5121" width="3.88671875" style="10" customWidth="1"/>
    <col min="5122" max="5124" width="15.6640625" style="10" customWidth="1"/>
    <col min="5125" max="5125" width="3.6640625" style="10" customWidth="1"/>
    <col min="5126" max="5126" width="35.6640625" style="10" customWidth="1"/>
    <col min="5127" max="5127" width="18.5546875" style="10" customWidth="1"/>
    <col min="5128" max="5130" width="15.6640625" style="10" customWidth="1"/>
    <col min="5131" max="5131" width="3.6640625" style="10" customWidth="1"/>
    <col min="5132" max="5376" width="9.109375" style="10"/>
    <col min="5377" max="5377" width="3.88671875" style="10" customWidth="1"/>
    <col min="5378" max="5380" width="15.6640625" style="10" customWidth="1"/>
    <col min="5381" max="5381" width="3.6640625" style="10" customWidth="1"/>
    <col min="5382" max="5382" width="35.6640625" style="10" customWidth="1"/>
    <col min="5383" max="5383" width="18.5546875" style="10" customWidth="1"/>
    <col min="5384" max="5386" width="15.6640625" style="10" customWidth="1"/>
    <col min="5387" max="5387" width="3.6640625" style="10" customWidth="1"/>
    <col min="5388" max="5632" width="9.109375" style="10"/>
    <col min="5633" max="5633" width="3.88671875" style="10" customWidth="1"/>
    <col min="5634" max="5636" width="15.6640625" style="10" customWidth="1"/>
    <col min="5637" max="5637" width="3.6640625" style="10" customWidth="1"/>
    <col min="5638" max="5638" width="35.6640625" style="10" customWidth="1"/>
    <col min="5639" max="5639" width="18.5546875" style="10" customWidth="1"/>
    <col min="5640" max="5642" width="15.6640625" style="10" customWidth="1"/>
    <col min="5643" max="5643" width="3.6640625" style="10" customWidth="1"/>
    <col min="5644" max="5888" width="9.109375" style="10"/>
    <col min="5889" max="5889" width="3.88671875" style="10" customWidth="1"/>
    <col min="5890" max="5892" width="15.6640625" style="10" customWidth="1"/>
    <col min="5893" max="5893" width="3.6640625" style="10" customWidth="1"/>
    <col min="5894" max="5894" width="35.6640625" style="10" customWidth="1"/>
    <col min="5895" max="5895" width="18.5546875" style="10" customWidth="1"/>
    <col min="5896" max="5898" width="15.6640625" style="10" customWidth="1"/>
    <col min="5899" max="5899" width="3.6640625" style="10" customWidth="1"/>
    <col min="5900" max="6144" width="9.109375" style="10"/>
    <col min="6145" max="6145" width="3.88671875" style="10" customWidth="1"/>
    <col min="6146" max="6148" width="15.6640625" style="10" customWidth="1"/>
    <col min="6149" max="6149" width="3.6640625" style="10" customWidth="1"/>
    <col min="6150" max="6150" width="35.6640625" style="10" customWidth="1"/>
    <col min="6151" max="6151" width="18.5546875" style="10" customWidth="1"/>
    <col min="6152" max="6154" width="15.6640625" style="10" customWidth="1"/>
    <col min="6155" max="6155" width="3.6640625" style="10" customWidth="1"/>
    <col min="6156" max="6400" width="9.109375" style="10"/>
    <col min="6401" max="6401" width="3.88671875" style="10" customWidth="1"/>
    <col min="6402" max="6404" width="15.6640625" style="10" customWidth="1"/>
    <col min="6405" max="6405" width="3.6640625" style="10" customWidth="1"/>
    <col min="6406" max="6406" width="35.6640625" style="10" customWidth="1"/>
    <col min="6407" max="6407" width="18.5546875" style="10" customWidth="1"/>
    <col min="6408" max="6410" width="15.6640625" style="10" customWidth="1"/>
    <col min="6411" max="6411" width="3.6640625" style="10" customWidth="1"/>
    <col min="6412" max="6656" width="9.109375" style="10"/>
    <col min="6657" max="6657" width="3.88671875" style="10" customWidth="1"/>
    <col min="6658" max="6660" width="15.6640625" style="10" customWidth="1"/>
    <col min="6661" max="6661" width="3.6640625" style="10" customWidth="1"/>
    <col min="6662" max="6662" width="35.6640625" style="10" customWidth="1"/>
    <col min="6663" max="6663" width="18.5546875" style="10" customWidth="1"/>
    <col min="6664" max="6666" width="15.6640625" style="10" customWidth="1"/>
    <col min="6667" max="6667" width="3.6640625" style="10" customWidth="1"/>
    <col min="6668" max="6912" width="9.109375" style="10"/>
    <col min="6913" max="6913" width="3.88671875" style="10" customWidth="1"/>
    <col min="6914" max="6916" width="15.6640625" style="10" customWidth="1"/>
    <col min="6917" max="6917" width="3.6640625" style="10" customWidth="1"/>
    <col min="6918" max="6918" width="35.6640625" style="10" customWidth="1"/>
    <col min="6919" max="6919" width="18.5546875" style="10" customWidth="1"/>
    <col min="6920" max="6922" width="15.6640625" style="10" customWidth="1"/>
    <col min="6923" max="6923" width="3.6640625" style="10" customWidth="1"/>
    <col min="6924" max="7168" width="9.109375" style="10"/>
    <col min="7169" max="7169" width="3.88671875" style="10" customWidth="1"/>
    <col min="7170" max="7172" width="15.6640625" style="10" customWidth="1"/>
    <col min="7173" max="7173" width="3.6640625" style="10" customWidth="1"/>
    <col min="7174" max="7174" width="35.6640625" style="10" customWidth="1"/>
    <col min="7175" max="7175" width="18.5546875" style="10" customWidth="1"/>
    <col min="7176" max="7178" width="15.6640625" style="10" customWidth="1"/>
    <col min="7179" max="7179" width="3.6640625" style="10" customWidth="1"/>
    <col min="7180" max="7424" width="9.109375" style="10"/>
    <col min="7425" max="7425" width="3.88671875" style="10" customWidth="1"/>
    <col min="7426" max="7428" width="15.6640625" style="10" customWidth="1"/>
    <col min="7429" max="7429" width="3.6640625" style="10" customWidth="1"/>
    <col min="7430" max="7430" width="35.6640625" style="10" customWidth="1"/>
    <col min="7431" max="7431" width="18.5546875" style="10" customWidth="1"/>
    <col min="7432" max="7434" width="15.6640625" style="10" customWidth="1"/>
    <col min="7435" max="7435" width="3.6640625" style="10" customWidth="1"/>
    <col min="7436" max="7680" width="9.109375" style="10"/>
    <col min="7681" max="7681" width="3.88671875" style="10" customWidth="1"/>
    <col min="7682" max="7684" width="15.6640625" style="10" customWidth="1"/>
    <col min="7685" max="7685" width="3.6640625" style="10" customWidth="1"/>
    <col min="7686" max="7686" width="35.6640625" style="10" customWidth="1"/>
    <col min="7687" max="7687" width="18.5546875" style="10" customWidth="1"/>
    <col min="7688" max="7690" width="15.6640625" style="10" customWidth="1"/>
    <col min="7691" max="7691" width="3.6640625" style="10" customWidth="1"/>
    <col min="7692" max="7936" width="9.109375" style="10"/>
    <col min="7937" max="7937" width="3.88671875" style="10" customWidth="1"/>
    <col min="7938" max="7940" width="15.6640625" style="10" customWidth="1"/>
    <col min="7941" max="7941" width="3.6640625" style="10" customWidth="1"/>
    <col min="7942" max="7942" width="35.6640625" style="10" customWidth="1"/>
    <col min="7943" max="7943" width="18.5546875" style="10" customWidth="1"/>
    <col min="7944" max="7946" width="15.6640625" style="10" customWidth="1"/>
    <col min="7947" max="7947" width="3.6640625" style="10" customWidth="1"/>
    <col min="7948" max="8192" width="9.109375" style="10"/>
    <col min="8193" max="8193" width="3.88671875" style="10" customWidth="1"/>
    <col min="8194" max="8196" width="15.6640625" style="10" customWidth="1"/>
    <col min="8197" max="8197" width="3.6640625" style="10" customWidth="1"/>
    <col min="8198" max="8198" width="35.6640625" style="10" customWidth="1"/>
    <col min="8199" max="8199" width="18.5546875" style="10" customWidth="1"/>
    <col min="8200" max="8202" width="15.6640625" style="10" customWidth="1"/>
    <col min="8203" max="8203" width="3.6640625" style="10" customWidth="1"/>
    <col min="8204" max="8448" width="9.109375" style="10"/>
    <col min="8449" max="8449" width="3.88671875" style="10" customWidth="1"/>
    <col min="8450" max="8452" width="15.6640625" style="10" customWidth="1"/>
    <col min="8453" max="8453" width="3.6640625" style="10" customWidth="1"/>
    <col min="8454" max="8454" width="35.6640625" style="10" customWidth="1"/>
    <col min="8455" max="8455" width="18.5546875" style="10" customWidth="1"/>
    <col min="8456" max="8458" width="15.6640625" style="10" customWidth="1"/>
    <col min="8459" max="8459" width="3.6640625" style="10" customWidth="1"/>
    <col min="8460" max="8704" width="9.109375" style="10"/>
    <col min="8705" max="8705" width="3.88671875" style="10" customWidth="1"/>
    <col min="8706" max="8708" width="15.6640625" style="10" customWidth="1"/>
    <col min="8709" max="8709" width="3.6640625" style="10" customWidth="1"/>
    <col min="8710" max="8710" width="35.6640625" style="10" customWidth="1"/>
    <col min="8711" max="8711" width="18.5546875" style="10" customWidth="1"/>
    <col min="8712" max="8714" width="15.6640625" style="10" customWidth="1"/>
    <col min="8715" max="8715" width="3.6640625" style="10" customWidth="1"/>
    <col min="8716" max="8960" width="9.109375" style="10"/>
    <col min="8961" max="8961" width="3.88671875" style="10" customWidth="1"/>
    <col min="8962" max="8964" width="15.6640625" style="10" customWidth="1"/>
    <col min="8965" max="8965" width="3.6640625" style="10" customWidth="1"/>
    <col min="8966" max="8966" width="35.6640625" style="10" customWidth="1"/>
    <col min="8967" max="8967" width="18.5546875" style="10" customWidth="1"/>
    <col min="8968" max="8970" width="15.6640625" style="10" customWidth="1"/>
    <col min="8971" max="8971" width="3.6640625" style="10" customWidth="1"/>
    <col min="8972" max="9216" width="9.109375" style="10"/>
    <col min="9217" max="9217" width="3.88671875" style="10" customWidth="1"/>
    <col min="9218" max="9220" width="15.6640625" style="10" customWidth="1"/>
    <col min="9221" max="9221" width="3.6640625" style="10" customWidth="1"/>
    <col min="9222" max="9222" width="35.6640625" style="10" customWidth="1"/>
    <col min="9223" max="9223" width="18.5546875" style="10" customWidth="1"/>
    <col min="9224" max="9226" width="15.6640625" style="10" customWidth="1"/>
    <col min="9227" max="9227" width="3.6640625" style="10" customWidth="1"/>
    <col min="9228" max="9472" width="9.109375" style="10"/>
    <col min="9473" max="9473" width="3.88671875" style="10" customWidth="1"/>
    <col min="9474" max="9476" width="15.6640625" style="10" customWidth="1"/>
    <col min="9477" max="9477" width="3.6640625" style="10" customWidth="1"/>
    <col min="9478" max="9478" width="35.6640625" style="10" customWidth="1"/>
    <col min="9479" max="9479" width="18.5546875" style="10" customWidth="1"/>
    <col min="9480" max="9482" width="15.6640625" style="10" customWidth="1"/>
    <col min="9483" max="9483" width="3.6640625" style="10" customWidth="1"/>
    <col min="9484" max="9728" width="9.109375" style="10"/>
    <col min="9729" max="9729" width="3.88671875" style="10" customWidth="1"/>
    <col min="9730" max="9732" width="15.6640625" style="10" customWidth="1"/>
    <col min="9733" max="9733" width="3.6640625" style="10" customWidth="1"/>
    <col min="9734" max="9734" width="35.6640625" style="10" customWidth="1"/>
    <col min="9735" max="9735" width="18.5546875" style="10" customWidth="1"/>
    <col min="9736" max="9738" width="15.6640625" style="10" customWidth="1"/>
    <col min="9739" max="9739" width="3.6640625" style="10" customWidth="1"/>
    <col min="9740" max="9984" width="9.109375" style="10"/>
    <col min="9985" max="9985" width="3.88671875" style="10" customWidth="1"/>
    <col min="9986" max="9988" width="15.6640625" style="10" customWidth="1"/>
    <col min="9989" max="9989" width="3.6640625" style="10" customWidth="1"/>
    <col min="9990" max="9990" width="35.6640625" style="10" customWidth="1"/>
    <col min="9991" max="9991" width="18.5546875" style="10" customWidth="1"/>
    <col min="9992" max="9994" width="15.6640625" style="10" customWidth="1"/>
    <col min="9995" max="9995" width="3.6640625" style="10" customWidth="1"/>
    <col min="9996" max="10240" width="9.109375" style="10"/>
    <col min="10241" max="10241" width="3.88671875" style="10" customWidth="1"/>
    <col min="10242" max="10244" width="15.6640625" style="10" customWidth="1"/>
    <col min="10245" max="10245" width="3.6640625" style="10" customWidth="1"/>
    <col min="10246" max="10246" width="35.6640625" style="10" customWidth="1"/>
    <col min="10247" max="10247" width="18.5546875" style="10" customWidth="1"/>
    <col min="10248" max="10250" width="15.6640625" style="10" customWidth="1"/>
    <col min="10251" max="10251" width="3.6640625" style="10" customWidth="1"/>
    <col min="10252" max="10496" width="9.109375" style="10"/>
    <col min="10497" max="10497" width="3.88671875" style="10" customWidth="1"/>
    <col min="10498" max="10500" width="15.6640625" style="10" customWidth="1"/>
    <col min="10501" max="10501" width="3.6640625" style="10" customWidth="1"/>
    <col min="10502" max="10502" width="35.6640625" style="10" customWidth="1"/>
    <col min="10503" max="10503" width="18.5546875" style="10" customWidth="1"/>
    <col min="10504" max="10506" width="15.6640625" style="10" customWidth="1"/>
    <col min="10507" max="10507" width="3.6640625" style="10" customWidth="1"/>
    <col min="10508" max="10752" width="9.109375" style="10"/>
    <col min="10753" max="10753" width="3.88671875" style="10" customWidth="1"/>
    <col min="10754" max="10756" width="15.6640625" style="10" customWidth="1"/>
    <col min="10757" max="10757" width="3.6640625" style="10" customWidth="1"/>
    <col min="10758" max="10758" width="35.6640625" style="10" customWidth="1"/>
    <col min="10759" max="10759" width="18.5546875" style="10" customWidth="1"/>
    <col min="10760" max="10762" width="15.6640625" style="10" customWidth="1"/>
    <col min="10763" max="10763" width="3.6640625" style="10" customWidth="1"/>
    <col min="10764" max="11008" width="9.109375" style="10"/>
    <col min="11009" max="11009" width="3.88671875" style="10" customWidth="1"/>
    <col min="11010" max="11012" width="15.6640625" style="10" customWidth="1"/>
    <col min="11013" max="11013" width="3.6640625" style="10" customWidth="1"/>
    <col min="11014" max="11014" width="35.6640625" style="10" customWidth="1"/>
    <col min="11015" max="11015" width="18.5546875" style="10" customWidth="1"/>
    <col min="11016" max="11018" width="15.6640625" style="10" customWidth="1"/>
    <col min="11019" max="11019" width="3.6640625" style="10" customWidth="1"/>
    <col min="11020" max="11264" width="9.109375" style="10"/>
    <col min="11265" max="11265" width="3.88671875" style="10" customWidth="1"/>
    <col min="11266" max="11268" width="15.6640625" style="10" customWidth="1"/>
    <col min="11269" max="11269" width="3.6640625" style="10" customWidth="1"/>
    <col min="11270" max="11270" width="35.6640625" style="10" customWidth="1"/>
    <col min="11271" max="11271" width="18.5546875" style="10" customWidth="1"/>
    <col min="11272" max="11274" width="15.6640625" style="10" customWidth="1"/>
    <col min="11275" max="11275" width="3.6640625" style="10" customWidth="1"/>
    <col min="11276" max="11520" width="9.109375" style="10"/>
    <col min="11521" max="11521" width="3.88671875" style="10" customWidth="1"/>
    <col min="11522" max="11524" width="15.6640625" style="10" customWidth="1"/>
    <col min="11525" max="11525" width="3.6640625" style="10" customWidth="1"/>
    <col min="11526" max="11526" width="35.6640625" style="10" customWidth="1"/>
    <col min="11527" max="11527" width="18.5546875" style="10" customWidth="1"/>
    <col min="11528" max="11530" width="15.6640625" style="10" customWidth="1"/>
    <col min="11531" max="11531" width="3.6640625" style="10" customWidth="1"/>
    <col min="11532" max="11776" width="9.109375" style="10"/>
    <col min="11777" max="11777" width="3.88671875" style="10" customWidth="1"/>
    <col min="11778" max="11780" width="15.6640625" style="10" customWidth="1"/>
    <col min="11781" max="11781" width="3.6640625" style="10" customWidth="1"/>
    <col min="11782" max="11782" width="35.6640625" style="10" customWidth="1"/>
    <col min="11783" max="11783" width="18.5546875" style="10" customWidth="1"/>
    <col min="11784" max="11786" width="15.6640625" style="10" customWidth="1"/>
    <col min="11787" max="11787" width="3.6640625" style="10" customWidth="1"/>
    <col min="11788" max="12032" width="9.109375" style="10"/>
    <col min="12033" max="12033" width="3.88671875" style="10" customWidth="1"/>
    <col min="12034" max="12036" width="15.6640625" style="10" customWidth="1"/>
    <col min="12037" max="12037" width="3.6640625" style="10" customWidth="1"/>
    <col min="12038" max="12038" width="35.6640625" style="10" customWidth="1"/>
    <col min="12039" max="12039" width="18.5546875" style="10" customWidth="1"/>
    <col min="12040" max="12042" width="15.6640625" style="10" customWidth="1"/>
    <col min="12043" max="12043" width="3.6640625" style="10" customWidth="1"/>
    <col min="12044" max="12288" width="9.109375" style="10"/>
    <col min="12289" max="12289" width="3.88671875" style="10" customWidth="1"/>
    <col min="12290" max="12292" width="15.6640625" style="10" customWidth="1"/>
    <col min="12293" max="12293" width="3.6640625" style="10" customWidth="1"/>
    <col min="12294" max="12294" width="35.6640625" style="10" customWidth="1"/>
    <col min="12295" max="12295" width="18.5546875" style="10" customWidth="1"/>
    <col min="12296" max="12298" width="15.6640625" style="10" customWidth="1"/>
    <col min="12299" max="12299" width="3.6640625" style="10" customWidth="1"/>
    <col min="12300" max="12544" width="9.109375" style="10"/>
    <col min="12545" max="12545" width="3.88671875" style="10" customWidth="1"/>
    <col min="12546" max="12548" width="15.6640625" style="10" customWidth="1"/>
    <col min="12549" max="12549" width="3.6640625" style="10" customWidth="1"/>
    <col min="12550" max="12550" width="35.6640625" style="10" customWidth="1"/>
    <col min="12551" max="12551" width="18.5546875" style="10" customWidth="1"/>
    <col min="12552" max="12554" width="15.6640625" style="10" customWidth="1"/>
    <col min="12555" max="12555" width="3.6640625" style="10" customWidth="1"/>
    <col min="12556" max="12800" width="9.109375" style="10"/>
    <col min="12801" max="12801" width="3.88671875" style="10" customWidth="1"/>
    <col min="12802" max="12804" width="15.6640625" style="10" customWidth="1"/>
    <col min="12805" max="12805" width="3.6640625" style="10" customWidth="1"/>
    <col min="12806" max="12806" width="35.6640625" style="10" customWidth="1"/>
    <col min="12807" max="12807" width="18.5546875" style="10" customWidth="1"/>
    <col min="12808" max="12810" width="15.6640625" style="10" customWidth="1"/>
    <col min="12811" max="12811" width="3.6640625" style="10" customWidth="1"/>
    <col min="12812" max="13056" width="9.109375" style="10"/>
    <col min="13057" max="13057" width="3.88671875" style="10" customWidth="1"/>
    <col min="13058" max="13060" width="15.6640625" style="10" customWidth="1"/>
    <col min="13061" max="13061" width="3.6640625" style="10" customWidth="1"/>
    <col min="13062" max="13062" width="35.6640625" style="10" customWidth="1"/>
    <col min="13063" max="13063" width="18.5546875" style="10" customWidth="1"/>
    <col min="13064" max="13066" width="15.6640625" style="10" customWidth="1"/>
    <col min="13067" max="13067" width="3.6640625" style="10" customWidth="1"/>
    <col min="13068" max="13312" width="9.109375" style="10"/>
    <col min="13313" max="13313" width="3.88671875" style="10" customWidth="1"/>
    <col min="13314" max="13316" width="15.6640625" style="10" customWidth="1"/>
    <col min="13317" max="13317" width="3.6640625" style="10" customWidth="1"/>
    <col min="13318" max="13318" width="35.6640625" style="10" customWidth="1"/>
    <col min="13319" max="13319" width="18.5546875" style="10" customWidth="1"/>
    <col min="13320" max="13322" width="15.6640625" style="10" customWidth="1"/>
    <col min="13323" max="13323" width="3.6640625" style="10" customWidth="1"/>
    <col min="13324" max="13568" width="9.109375" style="10"/>
    <col min="13569" max="13569" width="3.88671875" style="10" customWidth="1"/>
    <col min="13570" max="13572" width="15.6640625" style="10" customWidth="1"/>
    <col min="13573" max="13573" width="3.6640625" style="10" customWidth="1"/>
    <col min="13574" max="13574" width="35.6640625" style="10" customWidth="1"/>
    <col min="13575" max="13575" width="18.5546875" style="10" customWidth="1"/>
    <col min="13576" max="13578" width="15.6640625" style="10" customWidth="1"/>
    <col min="13579" max="13579" width="3.6640625" style="10" customWidth="1"/>
    <col min="13580" max="13824" width="9.109375" style="10"/>
    <col min="13825" max="13825" width="3.88671875" style="10" customWidth="1"/>
    <col min="13826" max="13828" width="15.6640625" style="10" customWidth="1"/>
    <col min="13829" max="13829" width="3.6640625" style="10" customWidth="1"/>
    <col min="13830" max="13830" width="35.6640625" style="10" customWidth="1"/>
    <col min="13831" max="13831" width="18.5546875" style="10" customWidth="1"/>
    <col min="13832" max="13834" width="15.6640625" style="10" customWidth="1"/>
    <col min="13835" max="13835" width="3.6640625" style="10" customWidth="1"/>
    <col min="13836" max="14080" width="9.109375" style="10"/>
    <col min="14081" max="14081" width="3.88671875" style="10" customWidth="1"/>
    <col min="14082" max="14084" width="15.6640625" style="10" customWidth="1"/>
    <col min="14085" max="14085" width="3.6640625" style="10" customWidth="1"/>
    <col min="14086" max="14086" width="35.6640625" style="10" customWidth="1"/>
    <col min="14087" max="14087" width="18.5546875" style="10" customWidth="1"/>
    <col min="14088" max="14090" width="15.6640625" style="10" customWidth="1"/>
    <col min="14091" max="14091" width="3.6640625" style="10" customWidth="1"/>
    <col min="14092" max="14336" width="9.109375" style="10"/>
    <col min="14337" max="14337" width="3.88671875" style="10" customWidth="1"/>
    <col min="14338" max="14340" width="15.6640625" style="10" customWidth="1"/>
    <col min="14341" max="14341" width="3.6640625" style="10" customWidth="1"/>
    <col min="14342" max="14342" width="35.6640625" style="10" customWidth="1"/>
    <col min="14343" max="14343" width="18.5546875" style="10" customWidth="1"/>
    <col min="14344" max="14346" width="15.6640625" style="10" customWidth="1"/>
    <col min="14347" max="14347" width="3.6640625" style="10" customWidth="1"/>
    <col min="14348" max="14592" width="9.109375" style="10"/>
    <col min="14593" max="14593" width="3.88671875" style="10" customWidth="1"/>
    <col min="14594" max="14596" width="15.6640625" style="10" customWidth="1"/>
    <col min="14597" max="14597" width="3.6640625" style="10" customWidth="1"/>
    <col min="14598" max="14598" width="35.6640625" style="10" customWidth="1"/>
    <col min="14599" max="14599" width="18.5546875" style="10" customWidth="1"/>
    <col min="14600" max="14602" width="15.6640625" style="10" customWidth="1"/>
    <col min="14603" max="14603" width="3.6640625" style="10" customWidth="1"/>
    <col min="14604" max="14848" width="9.109375" style="10"/>
    <col min="14849" max="14849" width="3.88671875" style="10" customWidth="1"/>
    <col min="14850" max="14852" width="15.6640625" style="10" customWidth="1"/>
    <col min="14853" max="14853" width="3.6640625" style="10" customWidth="1"/>
    <col min="14854" max="14854" width="35.6640625" style="10" customWidth="1"/>
    <col min="14855" max="14855" width="18.5546875" style="10" customWidth="1"/>
    <col min="14856" max="14858" width="15.6640625" style="10" customWidth="1"/>
    <col min="14859" max="14859" width="3.6640625" style="10" customWidth="1"/>
    <col min="14860" max="15104" width="9.109375" style="10"/>
    <col min="15105" max="15105" width="3.88671875" style="10" customWidth="1"/>
    <col min="15106" max="15108" width="15.6640625" style="10" customWidth="1"/>
    <col min="15109" max="15109" width="3.6640625" style="10" customWidth="1"/>
    <col min="15110" max="15110" width="35.6640625" style="10" customWidth="1"/>
    <col min="15111" max="15111" width="18.5546875" style="10" customWidth="1"/>
    <col min="15112" max="15114" width="15.6640625" style="10" customWidth="1"/>
    <col min="15115" max="15115" width="3.6640625" style="10" customWidth="1"/>
    <col min="15116" max="15360" width="9.109375" style="10"/>
    <col min="15361" max="15361" width="3.88671875" style="10" customWidth="1"/>
    <col min="15362" max="15364" width="15.6640625" style="10" customWidth="1"/>
    <col min="15365" max="15365" width="3.6640625" style="10" customWidth="1"/>
    <col min="15366" max="15366" width="35.6640625" style="10" customWidth="1"/>
    <col min="15367" max="15367" width="18.5546875" style="10" customWidth="1"/>
    <col min="15368" max="15370" width="15.6640625" style="10" customWidth="1"/>
    <col min="15371" max="15371" width="3.6640625" style="10" customWidth="1"/>
    <col min="15372" max="15616" width="9.109375" style="10"/>
    <col min="15617" max="15617" width="3.88671875" style="10" customWidth="1"/>
    <col min="15618" max="15620" width="15.6640625" style="10" customWidth="1"/>
    <col min="15621" max="15621" width="3.6640625" style="10" customWidth="1"/>
    <col min="15622" max="15622" width="35.6640625" style="10" customWidth="1"/>
    <col min="15623" max="15623" width="18.5546875" style="10" customWidth="1"/>
    <col min="15624" max="15626" width="15.6640625" style="10" customWidth="1"/>
    <col min="15627" max="15627" width="3.6640625" style="10" customWidth="1"/>
    <col min="15628" max="15872" width="9.109375" style="10"/>
    <col min="15873" max="15873" width="3.88671875" style="10" customWidth="1"/>
    <col min="15874" max="15876" width="15.6640625" style="10" customWidth="1"/>
    <col min="15877" max="15877" width="3.6640625" style="10" customWidth="1"/>
    <col min="15878" max="15878" width="35.6640625" style="10" customWidth="1"/>
    <col min="15879" max="15879" width="18.5546875" style="10" customWidth="1"/>
    <col min="15880" max="15882" width="15.6640625" style="10" customWidth="1"/>
    <col min="15883" max="15883" width="3.6640625" style="10" customWidth="1"/>
    <col min="15884" max="16128" width="9.109375" style="10"/>
    <col min="16129" max="16129" width="3.88671875" style="10" customWidth="1"/>
    <col min="16130" max="16132" width="15.6640625" style="10" customWidth="1"/>
    <col min="16133" max="16133" width="3.6640625" style="10" customWidth="1"/>
    <col min="16134" max="16134" width="35.6640625" style="10" customWidth="1"/>
    <col min="16135" max="16135" width="18.5546875" style="10" customWidth="1"/>
    <col min="16136" max="16138" width="15.6640625" style="10" customWidth="1"/>
    <col min="16139" max="16139" width="3.6640625" style="10" customWidth="1"/>
    <col min="16140" max="16384" width="9.109375" style="10"/>
  </cols>
  <sheetData>
    <row r="1" spans="1:11" ht="12.75" customHeight="1" x14ac:dyDescent="0.25">
      <c r="A1" s="11"/>
      <c r="B1" s="388" t="s">
        <v>0</v>
      </c>
      <c r="C1" s="389"/>
      <c r="D1" s="390"/>
      <c r="E1" s="219"/>
      <c r="F1" s="18"/>
      <c r="G1" s="391"/>
      <c r="H1" s="501" t="s">
        <v>263</v>
      </c>
      <c r="I1" s="504"/>
      <c r="J1" s="499"/>
      <c r="K1" s="18"/>
    </row>
    <row r="2" spans="1:11" ht="12.75" customHeight="1" x14ac:dyDescent="0.25">
      <c r="A2" s="19"/>
      <c r="B2" s="392" t="s">
        <v>1</v>
      </c>
      <c r="C2" s="393"/>
      <c r="D2" s="394" t="s">
        <v>2</v>
      </c>
      <c r="E2" s="224"/>
      <c r="F2" s="329" t="s">
        <v>3</v>
      </c>
      <c r="G2" s="374"/>
      <c r="H2" s="73"/>
      <c r="I2" s="61"/>
      <c r="J2" s="395"/>
      <c r="K2" s="26"/>
    </row>
    <row r="3" spans="1:11" ht="12.75" customHeight="1" x14ac:dyDescent="0.25">
      <c r="A3" s="19"/>
      <c r="B3" s="73" t="s">
        <v>4</v>
      </c>
      <c r="C3" s="393" t="s">
        <v>5</v>
      </c>
      <c r="D3" s="72" t="s">
        <v>6</v>
      </c>
      <c r="E3" s="224"/>
      <c r="F3" s="329" t="s">
        <v>7</v>
      </c>
      <c r="G3" s="30" t="s">
        <v>8</v>
      </c>
      <c r="H3" s="73" t="s">
        <v>9</v>
      </c>
      <c r="I3" s="396" t="s">
        <v>10</v>
      </c>
      <c r="J3" s="72" t="s">
        <v>11</v>
      </c>
      <c r="K3" s="26"/>
    </row>
    <row r="4" spans="1:11" ht="12.75" customHeight="1" x14ac:dyDescent="0.25">
      <c r="A4" s="32"/>
      <c r="B4" s="72" t="s">
        <v>12</v>
      </c>
      <c r="C4" s="72" t="s">
        <v>13</v>
      </c>
      <c r="D4" s="72" t="s">
        <v>262</v>
      </c>
      <c r="E4" s="375"/>
      <c r="F4" s="38"/>
      <c r="G4" s="229" t="s">
        <v>264</v>
      </c>
      <c r="H4" s="73" t="s">
        <v>14</v>
      </c>
      <c r="I4" s="397" t="s">
        <v>15</v>
      </c>
      <c r="J4" s="71" t="s">
        <v>16</v>
      </c>
      <c r="K4" s="38"/>
    </row>
    <row r="5" spans="1:11" ht="12.75" customHeight="1" x14ac:dyDescent="0.25">
      <c r="A5" s="269"/>
      <c r="B5" s="40"/>
      <c r="C5" s="40"/>
      <c r="D5" s="40"/>
      <c r="E5" s="398"/>
      <c r="F5" s="244" t="s">
        <v>17</v>
      </c>
      <c r="G5" s="40"/>
      <c r="H5" s="40"/>
      <c r="I5" s="40"/>
      <c r="J5" s="40"/>
      <c r="K5" s="399"/>
    </row>
    <row r="6" spans="1:11" ht="12.75" customHeight="1" x14ac:dyDescent="0.25">
      <c r="A6" s="45">
        <v>1</v>
      </c>
      <c r="B6" s="46">
        <v>5857</v>
      </c>
      <c r="C6" s="46">
        <v>12457</v>
      </c>
      <c r="D6" s="46">
        <v>8362</v>
      </c>
      <c r="E6" s="45">
        <v>1</v>
      </c>
      <c r="F6" s="46" t="s">
        <v>18</v>
      </c>
      <c r="G6" s="428">
        <v>14768</v>
      </c>
      <c r="H6" s="429">
        <v>19368</v>
      </c>
      <c r="I6" s="46">
        <v>19368</v>
      </c>
      <c r="J6" s="46">
        <v>19368</v>
      </c>
      <c r="K6" s="45">
        <v>1</v>
      </c>
    </row>
    <row r="7" spans="1:11" ht="12.75" customHeight="1" x14ac:dyDescent="0.25">
      <c r="A7" s="45">
        <v>2</v>
      </c>
      <c r="B7" s="46">
        <v>4000</v>
      </c>
      <c r="C7" s="46"/>
      <c r="D7" s="46">
        <v>2000</v>
      </c>
      <c r="E7" s="45">
        <v>2</v>
      </c>
      <c r="F7" s="48" t="s">
        <v>243</v>
      </c>
      <c r="G7" s="428">
        <v>2000</v>
      </c>
      <c r="H7" s="429">
        <v>2000</v>
      </c>
      <c r="I7" s="46">
        <v>2000</v>
      </c>
      <c r="J7" s="46">
        <v>2000</v>
      </c>
      <c r="K7" s="45">
        <v>2</v>
      </c>
    </row>
    <row r="8" spans="1:11" ht="12.75" customHeight="1" x14ac:dyDescent="0.25">
      <c r="A8" s="45">
        <v>3</v>
      </c>
      <c r="B8" s="46">
        <v>600</v>
      </c>
      <c r="C8" s="46"/>
      <c r="D8" s="46">
        <v>600</v>
      </c>
      <c r="E8" s="45">
        <v>3</v>
      </c>
      <c r="F8" s="48" t="s">
        <v>244</v>
      </c>
      <c r="G8" s="428">
        <v>600</v>
      </c>
      <c r="H8" s="429">
        <v>600</v>
      </c>
      <c r="I8" s="46">
        <v>600</v>
      </c>
      <c r="J8" s="46">
        <v>600</v>
      </c>
      <c r="K8" s="45">
        <v>3</v>
      </c>
    </row>
    <row r="9" spans="1:11" ht="12.75" customHeight="1" x14ac:dyDescent="0.25">
      <c r="A9" s="45">
        <v>4</v>
      </c>
      <c r="B9" s="46">
        <v>2000</v>
      </c>
      <c r="C9" s="46"/>
      <c r="D9" s="46">
        <v>2000</v>
      </c>
      <c r="E9" s="45">
        <v>4</v>
      </c>
      <c r="F9" s="48" t="s">
        <v>199</v>
      </c>
      <c r="G9" s="428">
        <v>2000</v>
      </c>
      <c r="H9" s="429">
        <v>2000</v>
      </c>
      <c r="I9" s="46">
        <v>2000</v>
      </c>
      <c r="J9" s="46">
        <v>2000</v>
      </c>
      <c r="K9" s="45">
        <v>4</v>
      </c>
    </row>
    <row r="10" spans="1:11" customFormat="1" ht="27" customHeight="1" x14ac:dyDescent="0.3">
      <c r="A10" s="45">
        <v>5</v>
      </c>
      <c r="B10" s="400">
        <f>SUM(B6:B9)</f>
        <v>12457</v>
      </c>
      <c r="C10" s="400">
        <f>SUM(C6:C9)</f>
        <v>12457</v>
      </c>
      <c r="D10" s="400">
        <f>SUM(D6:D9)</f>
        <v>12962</v>
      </c>
      <c r="E10" s="45">
        <v>5</v>
      </c>
      <c r="F10" s="109" t="s">
        <v>21</v>
      </c>
      <c r="G10" s="401">
        <f>SUM(G6:G9)</f>
        <v>19368</v>
      </c>
      <c r="H10" s="479">
        <f>SUM(H6:H9)</f>
        <v>23968</v>
      </c>
      <c r="I10" s="400">
        <f>SUM(I6:I9)</f>
        <v>23968</v>
      </c>
      <c r="J10" s="400">
        <f>SUM(J6:J9)</f>
        <v>23968</v>
      </c>
      <c r="K10" s="45">
        <v>5</v>
      </c>
    </row>
    <row r="11" spans="1:11" customFormat="1" ht="12.75" customHeight="1" x14ac:dyDescent="0.3">
      <c r="A11" s="45">
        <v>6</v>
      </c>
      <c r="B11" s="400"/>
      <c r="C11" s="400"/>
      <c r="D11" s="400"/>
      <c r="E11" s="45">
        <v>6</v>
      </c>
      <c r="F11" s="109"/>
      <c r="G11" s="243"/>
      <c r="H11" s="400"/>
      <c r="I11" s="400"/>
      <c r="J11" s="400"/>
      <c r="K11" s="45">
        <v>6</v>
      </c>
    </row>
    <row r="12" spans="1:11" customFormat="1" ht="12.75" customHeight="1" x14ac:dyDescent="0.3">
      <c r="A12" s="45">
        <v>7</v>
      </c>
      <c r="B12" s="381"/>
      <c r="C12" s="381"/>
      <c r="D12" s="381"/>
      <c r="E12" s="45">
        <v>7</v>
      </c>
      <c r="F12" s="121" t="s">
        <v>22</v>
      </c>
      <c r="G12" s="40"/>
      <c r="H12" s="381"/>
      <c r="I12" s="381"/>
      <c r="J12" s="381"/>
      <c r="K12" s="45">
        <v>7</v>
      </c>
    </row>
    <row r="13" spans="1:11" ht="12.75" customHeight="1" x14ac:dyDescent="0.25">
      <c r="A13" s="45">
        <v>8</v>
      </c>
      <c r="B13" s="48">
        <v>291</v>
      </c>
      <c r="C13" s="48">
        <v>0</v>
      </c>
      <c r="D13" s="48">
        <v>5000</v>
      </c>
      <c r="E13" s="45">
        <v>8</v>
      </c>
      <c r="F13" s="61" t="s">
        <v>245</v>
      </c>
      <c r="G13" s="47">
        <v>0</v>
      </c>
      <c r="H13" s="429">
        <v>9184</v>
      </c>
      <c r="I13" s="48">
        <v>9184</v>
      </c>
      <c r="J13" s="48">
        <v>9184</v>
      </c>
      <c r="K13" s="45">
        <v>8</v>
      </c>
    </row>
    <row r="14" spans="1:11" ht="12.75" customHeight="1" x14ac:dyDescent="0.25">
      <c r="A14" s="45">
        <v>9</v>
      </c>
      <c r="B14" s="60">
        <v>6653</v>
      </c>
      <c r="C14" s="60">
        <v>0</v>
      </c>
      <c r="D14" s="60">
        <v>7962</v>
      </c>
      <c r="E14" s="45">
        <v>9</v>
      </c>
      <c r="F14" s="61" t="s">
        <v>246</v>
      </c>
      <c r="G14" s="47">
        <v>0</v>
      </c>
      <c r="H14" s="436">
        <v>14784</v>
      </c>
      <c r="I14" s="60">
        <v>14784</v>
      </c>
      <c r="J14" s="60">
        <v>14784</v>
      </c>
      <c r="K14" s="45">
        <v>9</v>
      </c>
    </row>
    <row r="15" spans="1:11" customFormat="1" ht="12.75" customHeight="1" x14ac:dyDescent="0.3">
      <c r="A15" s="45">
        <v>10</v>
      </c>
      <c r="B15" s="60"/>
      <c r="C15" s="60"/>
      <c r="D15" s="60"/>
      <c r="E15" s="45">
        <v>10</v>
      </c>
      <c r="F15" s="61"/>
      <c r="G15" s="47"/>
      <c r="H15" s="60"/>
      <c r="I15" s="60"/>
      <c r="J15" s="60"/>
      <c r="K15" s="45">
        <v>10</v>
      </c>
    </row>
    <row r="16" spans="1:11" ht="12.75" customHeight="1" thickBot="1" x14ac:dyDescent="0.3">
      <c r="A16" s="45">
        <v>11</v>
      </c>
      <c r="B16" s="335">
        <v>5856</v>
      </c>
      <c r="C16" s="383"/>
      <c r="D16" s="43"/>
      <c r="E16" s="45">
        <v>11</v>
      </c>
      <c r="F16" s="384" t="s">
        <v>242</v>
      </c>
      <c r="G16" s="40"/>
      <c r="H16" s="43"/>
      <c r="I16" s="43"/>
      <c r="J16" s="43"/>
      <c r="K16" s="45">
        <v>11</v>
      </c>
    </row>
    <row r="17" spans="1:11" ht="27" customHeight="1" x14ac:dyDescent="0.25">
      <c r="A17" s="45">
        <v>12</v>
      </c>
      <c r="B17" s="402">
        <f>SUM(B13:B16)</f>
        <v>12800</v>
      </c>
      <c r="C17" s="402">
        <f>SUM(C13:C16)</f>
        <v>0</v>
      </c>
      <c r="D17" s="402">
        <f>SUM(D13:D16)</f>
        <v>12962</v>
      </c>
      <c r="E17" s="45">
        <v>12</v>
      </c>
      <c r="F17" s="403" t="s">
        <v>26</v>
      </c>
      <c r="G17" s="234">
        <f>SUM(G13:G15)</f>
        <v>0</v>
      </c>
      <c r="H17" s="469">
        <f>SUM(H13:H16)</f>
        <v>23968</v>
      </c>
      <c r="I17" s="402">
        <f>SUM(I13:I16)</f>
        <v>23968</v>
      </c>
      <c r="J17" s="402">
        <f>SUM(J13:J16)</f>
        <v>23968</v>
      </c>
      <c r="K17" s="45">
        <v>12</v>
      </c>
    </row>
    <row r="18" spans="1:11" s="387" customFormat="1" ht="13.5" customHeight="1" x14ac:dyDescent="0.25">
      <c r="A18" s="65"/>
      <c r="B18" s="10"/>
      <c r="C18" s="10"/>
      <c r="D18" s="10"/>
      <c r="E18" s="404"/>
      <c r="F18" s="10"/>
      <c r="G18" s="386"/>
      <c r="H18" s="10"/>
      <c r="I18" s="10"/>
      <c r="J18" s="10"/>
      <c r="K18" s="66"/>
    </row>
    <row r="19" spans="1:11" ht="13.5" customHeight="1" x14ac:dyDescent="0.25">
      <c r="A19" s="65"/>
      <c r="E19" s="66"/>
      <c r="K19" s="66"/>
    </row>
    <row r="20" spans="1:11" ht="13.5" customHeight="1" x14ac:dyDescent="0.25">
      <c r="A20" s="66"/>
      <c r="E20" s="66"/>
      <c r="K20" s="66"/>
    </row>
    <row r="21" spans="1:11" ht="12" customHeight="1" x14ac:dyDescent="0.25">
      <c r="A21" s="66"/>
      <c r="E21" s="66"/>
      <c r="K21" s="66"/>
    </row>
    <row r="22" spans="1:11" ht="13.5" customHeight="1" x14ac:dyDescent="0.25">
      <c r="A22" s="66"/>
      <c r="E22" s="66"/>
      <c r="K22" s="66"/>
    </row>
    <row r="23" spans="1:11" ht="17.25" customHeight="1" x14ac:dyDescent="0.25">
      <c r="A23" s="66"/>
      <c r="E23" s="66"/>
      <c r="K23" s="66"/>
    </row>
    <row r="24" spans="1:11" x14ac:dyDescent="0.25">
      <c r="A24" s="66"/>
      <c r="E24" s="66"/>
      <c r="K24" s="66"/>
    </row>
    <row r="25" spans="1:11" x14ac:dyDescent="0.25">
      <c r="A25" s="66"/>
      <c r="K25" s="66"/>
    </row>
    <row r="26" spans="1:11" x14ac:dyDescent="0.25">
      <c r="A26" s="66"/>
      <c r="K26" s="66"/>
    </row>
    <row r="27" spans="1:11" x14ac:dyDescent="0.25">
      <c r="A27" s="66"/>
      <c r="K27" s="66"/>
    </row>
    <row r="28" spans="1:11" x14ac:dyDescent="0.25">
      <c r="A28" s="66"/>
      <c r="K28" s="66"/>
    </row>
    <row r="29" spans="1:11" x14ac:dyDescent="0.25">
      <c r="A29" s="66"/>
      <c r="K29" s="66"/>
    </row>
    <row r="30" spans="1:11" x14ac:dyDescent="0.25">
      <c r="A30" s="66"/>
      <c r="K30" s="66"/>
    </row>
    <row r="31" spans="1:11" x14ac:dyDescent="0.25">
      <c r="A31" s="66"/>
      <c r="K31" s="66"/>
    </row>
    <row r="32" spans="1:11" x14ac:dyDescent="0.25">
      <c r="A32" s="66"/>
      <c r="K32" s="66"/>
    </row>
    <row r="33" spans="1:11" x14ac:dyDescent="0.25">
      <c r="A33" s="66"/>
      <c r="K33" s="66"/>
    </row>
    <row r="34" spans="1:11" x14ac:dyDescent="0.25">
      <c r="A34" s="66"/>
      <c r="K34" s="66"/>
    </row>
    <row r="35" spans="1:11" x14ac:dyDescent="0.25">
      <c r="A35" s="66"/>
      <c r="K35" s="66"/>
    </row>
    <row r="36" spans="1:11" x14ac:dyDescent="0.25">
      <c r="A36" s="66"/>
      <c r="K36" s="66"/>
    </row>
    <row r="37" spans="1:11" x14ac:dyDescent="0.25">
      <c r="A37" s="66"/>
      <c r="K37" s="66"/>
    </row>
    <row r="38" spans="1:11" x14ac:dyDescent="0.25">
      <c r="A38" s="66"/>
      <c r="K38" s="66"/>
    </row>
    <row r="39" spans="1:11" x14ac:dyDescent="0.25">
      <c r="A39" s="66"/>
      <c r="K39" s="66"/>
    </row>
    <row r="40" spans="1:11" x14ac:dyDescent="0.25">
      <c r="A40" s="66"/>
      <c r="K40" s="66"/>
    </row>
    <row r="41" spans="1:11" x14ac:dyDescent="0.25">
      <c r="A41" s="66"/>
      <c r="K41" s="66"/>
    </row>
    <row r="42" spans="1:11" x14ac:dyDescent="0.25">
      <c r="A42" s="66"/>
      <c r="K42" s="66"/>
    </row>
    <row r="43" spans="1:11" x14ac:dyDescent="0.25">
      <c r="A43" s="66"/>
      <c r="K43" s="66"/>
    </row>
    <row r="44" spans="1:11" x14ac:dyDescent="0.25">
      <c r="A44" s="66"/>
      <c r="K44" s="66"/>
    </row>
    <row r="45" spans="1:11" x14ac:dyDescent="0.25">
      <c r="A45" s="66"/>
      <c r="K45" s="66"/>
    </row>
    <row r="46" spans="1:11" x14ac:dyDescent="0.25">
      <c r="A46" s="66"/>
      <c r="K46" s="66"/>
    </row>
    <row r="47" spans="1:11" x14ac:dyDescent="0.25">
      <c r="A47" s="66"/>
      <c r="K47" s="66"/>
    </row>
    <row r="48" spans="1:11" x14ac:dyDescent="0.25">
      <c r="A48" s="66"/>
      <c r="K48" s="66"/>
    </row>
    <row r="49" spans="1:11" x14ac:dyDescent="0.25">
      <c r="A49" s="66"/>
      <c r="K49" s="66"/>
    </row>
    <row r="50" spans="1:11" x14ac:dyDescent="0.25">
      <c r="A50" s="66"/>
      <c r="K50" s="66"/>
    </row>
    <row r="51" spans="1:11" x14ac:dyDescent="0.25">
      <c r="A51" s="66"/>
      <c r="K51" s="66"/>
    </row>
    <row r="52" spans="1:11" x14ac:dyDescent="0.25">
      <c r="A52" s="66"/>
      <c r="K52" s="66"/>
    </row>
    <row r="53" spans="1:11" x14ac:dyDescent="0.25">
      <c r="A53" s="66"/>
      <c r="K53" s="66"/>
    </row>
    <row r="54" spans="1:11" x14ac:dyDescent="0.25">
      <c r="A54" s="66"/>
      <c r="K54" s="66"/>
    </row>
    <row r="55" spans="1:11" x14ac:dyDescent="0.25">
      <c r="A55" s="66"/>
      <c r="K55" s="66"/>
    </row>
    <row r="56" spans="1:11" x14ac:dyDescent="0.25">
      <c r="A56" s="66"/>
      <c r="K56" s="66"/>
    </row>
    <row r="57" spans="1:11" x14ac:dyDescent="0.25">
      <c r="A57" s="66"/>
      <c r="K57" s="66"/>
    </row>
    <row r="58" spans="1:11" x14ac:dyDescent="0.25">
      <c r="A58" s="66"/>
      <c r="K58" s="66"/>
    </row>
    <row r="59" spans="1:11" x14ac:dyDescent="0.25">
      <c r="A59" s="66"/>
      <c r="K59" s="66"/>
    </row>
    <row r="60" spans="1:11" x14ac:dyDescent="0.25">
      <c r="A60" s="66"/>
      <c r="K60" s="66"/>
    </row>
    <row r="61" spans="1:11" x14ac:dyDescent="0.25">
      <c r="A61" s="66"/>
      <c r="K61" s="66"/>
    </row>
    <row r="62" spans="1:11" x14ac:dyDescent="0.25">
      <c r="A62" s="66"/>
      <c r="K62" s="66"/>
    </row>
    <row r="63" spans="1:11" x14ac:dyDescent="0.25">
      <c r="A63" s="66"/>
      <c r="K63" s="66"/>
    </row>
    <row r="64" spans="1:11" x14ac:dyDescent="0.25">
      <c r="A64" s="66"/>
      <c r="K64" s="66"/>
    </row>
    <row r="65" spans="1:11" x14ac:dyDescent="0.25">
      <c r="A65" s="66"/>
      <c r="K65" s="66"/>
    </row>
    <row r="66" spans="1:11" x14ac:dyDescent="0.25">
      <c r="A66" s="66"/>
      <c r="K66" s="66"/>
    </row>
    <row r="67" spans="1:11" x14ac:dyDescent="0.25">
      <c r="A67" s="66"/>
      <c r="K67" s="66"/>
    </row>
    <row r="68" spans="1:11" x14ac:dyDescent="0.25">
      <c r="A68" s="66"/>
      <c r="K68" s="66"/>
    </row>
    <row r="69" spans="1:11" x14ac:dyDescent="0.25">
      <c r="A69" s="66"/>
      <c r="K69" s="66"/>
    </row>
    <row r="70" spans="1:11" x14ac:dyDescent="0.25">
      <c r="A70" s="66"/>
      <c r="K70" s="66"/>
    </row>
    <row r="71" spans="1:11" x14ac:dyDescent="0.25">
      <c r="A71" s="66"/>
      <c r="K71" s="66"/>
    </row>
    <row r="72" spans="1:11" x14ac:dyDescent="0.25">
      <c r="A72" s="66"/>
      <c r="K72" s="66"/>
    </row>
    <row r="73" spans="1:11" x14ac:dyDescent="0.25">
      <c r="A73" s="66"/>
      <c r="K73" s="66"/>
    </row>
    <row r="74" spans="1:11" x14ac:dyDescent="0.25">
      <c r="A74" s="66"/>
      <c r="K74" s="66"/>
    </row>
    <row r="75" spans="1:11" x14ac:dyDescent="0.25">
      <c r="A75" s="66"/>
      <c r="K75" s="66"/>
    </row>
    <row r="76" spans="1:11" x14ac:dyDescent="0.25">
      <c r="A76" s="66"/>
      <c r="K76" s="66"/>
    </row>
    <row r="77" spans="1:11" x14ac:dyDescent="0.25">
      <c r="A77" s="66"/>
      <c r="K77" s="66"/>
    </row>
    <row r="78" spans="1:11" x14ac:dyDescent="0.25">
      <c r="A78" s="66"/>
      <c r="K78" s="66"/>
    </row>
    <row r="79" spans="1:11" x14ac:dyDescent="0.25">
      <c r="A79" s="66"/>
      <c r="K79" s="66"/>
    </row>
    <row r="80" spans="1:11" x14ac:dyDescent="0.25">
      <c r="A80" s="66"/>
      <c r="K80" s="66"/>
    </row>
    <row r="81" spans="1:11" x14ac:dyDescent="0.25">
      <c r="A81" s="66"/>
      <c r="K81" s="66"/>
    </row>
    <row r="82" spans="1:11" x14ac:dyDescent="0.25">
      <c r="A82" s="66"/>
      <c r="K82" s="66"/>
    </row>
    <row r="83" spans="1:11" x14ac:dyDescent="0.25">
      <c r="A83" s="66"/>
      <c r="K83" s="66"/>
    </row>
    <row r="84" spans="1:11" x14ac:dyDescent="0.25">
      <c r="A84" s="66"/>
      <c r="K84" s="66"/>
    </row>
    <row r="85" spans="1:11" x14ac:dyDescent="0.25">
      <c r="A85" s="66"/>
      <c r="K85" s="66"/>
    </row>
    <row r="86" spans="1:11" x14ac:dyDescent="0.25">
      <c r="A86" s="66"/>
      <c r="K86" s="66"/>
    </row>
    <row r="87" spans="1:11" x14ac:dyDescent="0.25">
      <c r="A87" s="66"/>
      <c r="K87" s="66"/>
    </row>
    <row r="88" spans="1:11" x14ac:dyDescent="0.25">
      <c r="A88" s="66"/>
      <c r="K88" s="66"/>
    </row>
    <row r="89" spans="1:11" x14ac:dyDescent="0.25">
      <c r="A89" s="66"/>
      <c r="K89" s="66"/>
    </row>
    <row r="90" spans="1:11" x14ac:dyDescent="0.25">
      <c r="A90" s="66"/>
      <c r="K90" s="66"/>
    </row>
    <row r="91" spans="1:11" x14ac:dyDescent="0.25">
      <c r="A91" s="66"/>
      <c r="K91" s="66"/>
    </row>
    <row r="92" spans="1:11" x14ac:dyDescent="0.25">
      <c r="A92" s="66"/>
      <c r="K92" s="66"/>
    </row>
    <row r="93" spans="1:11" x14ac:dyDescent="0.25">
      <c r="A93" s="66"/>
      <c r="K93" s="66"/>
    </row>
    <row r="94" spans="1:11" x14ac:dyDescent="0.25">
      <c r="A94" s="66"/>
      <c r="K94" s="66"/>
    </row>
    <row r="95" spans="1:11" x14ac:dyDescent="0.25">
      <c r="A95" s="66"/>
      <c r="K95" s="66"/>
    </row>
    <row r="96" spans="1:11" x14ac:dyDescent="0.25">
      <c r="A96" s="66"/>
      <c r="K96" s="66"/>
    </row>
    <row r="97" spans="1:11" x14ac:dyDescent="0.25">
      <c r="A97" s="66"/>
      <c r="K97" s="66"/>
    </row>
    <row r="98" spans="1:11" x14ac:dyDescent="0.25">
      <c r="A98" s="66"/>
      <c r="K98" s="66"/>
    </row>
    <row r="99" spans="1:11" x14ac:dyDescent="0.25">
      <c r="A99" s="66"/>
      <c r="K99" s="66"/>
    </row>
    <row r="100" spans="1:11" x14ac:dyDescent="0.25">
      <c r="A100" s="66"/>
      <c r="K100" s="66"/>
    </row>
    <row r="101" spans="1:11" x14ac:dyDescent="0.25">
      <c r="A101" s="66"/>
      <c r="K101" s="66"/>
    </row>
    <row r="102" spans="1:11" x14ac:dyDescent="0.25">
      <c r="A102" s="66"/>
      <c r="K102" s="66"/>
    </row>
    <row r="103" spans="1:11" x14ac:dyDescent="0.25">
      <c r="A103" s="66"/>
      <c r="K103" s="66"/>
    </row>
    <row r="104" spans="1:11" x14ac:dyDescent="0.25">
      <c r="A104" s="66"/>
      <c r="K104" s="66"/>
    </row>
    <row r="105" spans="1:11" x14ac:dyDescent="0.25">
      <c r="A105" s="66"/>
      <c r="K105" s="66"/>
    </row>
    <row r="106" spans="1:11" x14ac:dyDescent="0.25">
      <c r="A106" s="66"/>
      <c r="K106" s="66"/>
    </row>
    <row r="107" spans="1:11" x14ac:dyDescent="0.25">
      <c r="A107" s="66"/>
      <c r="K107" s="66"/>
    </row>
    <row r="108" spans="1:11" x14ac:dyDescent="0.25">
      <c r="A108" s="66"/>
      <c r="K108" s="66"/>
    </row>
    <row r="109" spans="1:11" x14ac:dyDescent="0.25">
      <c r="A109" s="66"/>
      <c r="K109" s="66"/>
    </row>
    <row r="110" spans="1:11" x14ac:dyDescent="0.25">
      <c r="A110" s="66"/>
      <c r="K110" s="66"/>
    </row>
    <row r="111" spans="1:11" x14ac:dyDescent="0.25">
      <c r="A111" s="66"/>
      <c r="K111" s="66"/>
    </row>
    <row r="112" spans="1:11" x14ac:dyDescent="0.25">
      <c r="A112" s="66"/>
      <c r="K112" s="66"/>
    </row>
    <row r="113" spans="1:11" x14ac:dyDescent="0.25">
      <c r="A113" s="66"/>
      <c r="K113" s="66"/>
    </row>
    <row r="114" spans="1:11" x14ac:dyDescent="0.25">
      <c r="A114" s="66"/>
      <c r="K114" s="66"/>
    </row>
    <row r="115" spans="1:11" x14ac:dyDescent="0.25">
      <c r="A115" s="66"/>
      <c r="K115" s="66"/>
    </row>
    <row r="116" spans="1:11" x14ac:dyDescent="0.25">
      <c r="A116" s="66"/>
      <c r="K116" s="66"/>
    </row>
    <row r="117" spans="1:11" x14ac:dyDescent="0.25">
      <c r="A117" s="66"/>
      <c r="K117" s="66"/>
    </row>
    <row r="118" spans="1:11" x14ac:dyDescent="0.25">
      <c r="A118" s="66"/>
      <c r="K118" s="66"/>
    </row>
    <row r="119" spans="1:11" x14ac:dyDescent="0.25">
      <c r="A119" s="66"/>
      <c r="K119" s="66"/>
    </row>
    <row r="120" spans="1:11" x14ac:dyDescent="0.25">
      <c r="A120" s="66"/>
      <c r="K120" s="66"/>
    </row>
    <row r="121" spans="1:11" x14ac:dyDescent="0.25">
      <c r="A121" s="66"/>
      <c r="K121" s="66"/>
    </row>
    <row r="122" spans="1:11" x14ac:dyDescent="0.25">
      <c r="A122" s="66"/>
      <c r="K122" s="66"/>
    </row>
    <row r="123" spans="1:11" x14ac:dyDescent="0.25">
      <c r="A123" s="66"/>
      <c r="K123" s="66"/>
    </row>
    <row r="124" spans="1:11" x14ac:dyDescent="0.25">
      <c r="A124" s="66"/>
      <c r="K124" s="66"/>
    </row>
    <row r="125" spans="1:11" x14ac:dyDescent="0.25">
      <c r="A125" s="66"/>
      <c r="K125" s="66"/>
    </row>
    <row r="126" spans="1:11" x14ac:dyDescent="0.25">
      <c r="A126" s="66"/>
      <c r="K126" s="66"/>
    </row>
    <row r="127" spans="1:11" x14ac:dyDescent="0.25">
      <c r="A127" s="66"/>
      <c r="K127" s="66"/>
    </row>
    <row r="128" spans="1:11" x14ac:dyDescent="0.25">
      <c r="A128" s="66"/>
      <c r="K128" s="66"/>
    </row>
    <row r="129" spans="1:11" x14ac:dyDescent="0.25">
      <c r="A129" s="66"/>
      <c r="K129" s="66"/>
    </row>
    <row r="130" spans="1:11" x14ac:dyDescent="0.25">
      <c r="A130" s="66"/>
      <c r="K130" s="66"/>
    </row>
    <row r="131" spans="1:11" x14ac:dyDescent="0.25">
      <c r="A131" s="66"/>
      <c r="K131" s="66"/>
    </row>
    <row r="132" spans="1:11" x14ac:dyDescent="0.25">
      <c r="A132" s="66"/>
      <c r="K132" s="66"/>
    </row>
    <row r="133" spans="1:11" x14ac:dyDescent="0.25">
      <c r="A133" s="66"/>
      <c r="K133" s="66"/>
    </row>
    <row r="134" spans="1:11" x14ac:dyDescent="0.25">
      <c r="A134" s="66"/>
      <c r="K134" s="66"/>
    </row>
    <row r="135" spans="1:11" x14ac:dyDescent="0.25">
      <c r="A135" s="66"/>
      <c r="K135" s="66"/>
    </row>
    <row r="136" spans="1:11" x14ac:dyDescent="0.25">
      <c r="A136" s="66"/>
      <c r="K136" s="66"/>
    </row>
    <row r="137" spans="1:11" x14ac:dyDescent="0.25">
      <c r="A137" s="66"/>
      <c r="K137" s="66"/>
    </row>
    <row r="138" spans="1:11" x14ac:dyDescent="0.25">
      <c r="A138" s="66"/>
      <c r="K138" s="66"/>
    </row>
    <row r="139" spans="1:11" x14ac:dyDescent="0.25">
      <c r="A139" s="66"/>
      <c r="K139" s="66"/>
    </row>
    <row r="140" spans="1:11" x14ac:dyDescent="0.25">
      <c r="A140" s="66"/>
      <c r="K140" s="66"/>
    </row>
    <row r="141" spans="1:11" x14ac:dyDescent="0.25">
      <c r="A141" s="66"/>
      <c r="K141" s="66"/>
    </row>
    <row r="142" spans="1:11" x14ac:dyDescent="0.25">
      <c r="A142" s="66"/>
      <c r="K142" s="66"/>
    </row>
    <row r="143" spans="1:11" x14ac:dyDescent="0.25">
      <c r="A143" s="66"/>
      <c r="K143" s="66"/>
    </row>
    <row r="144" spans="1:11" x14ac:dyDescent="0.25">
      <c r="A144" s="66"/>
      <c r="K144" s="66"/>
    </row>
    <row r="145" spans="1:11" x14ac:dyDescent="0.25">
      <c r="A145" s="66"/>
      <c r="K145" s="66"/>
    </row>
    <row r="146" spans="1:11" x14ac:dyDescent="0.25">
      <c r="A146" s="66"/>
      <c r="K146" s="66"/>
    </row>
    <row r="147" spans="1:11" x14ac:dyDescent="0.25">
      <c r="A147" s="66"/>
      <c r="K147" s="66"/>
    </row>
    <row r="148" spans="1:11" x14ac:dyDescent="0.25">
      <c r="A148" s="66"/>
      <c r="K148" s="66"/>
    </row>
    <row r="149" spans="1:11" x14ac:dyDescent="0.25">
      <c r="A149" s="66"/>
      <c r="K149" s="66"/>
    </row>
    <row r="150" spans="1:11" x14ac:dyDescent="0.25">
      <c r="A150" s="66"/>
      <c r="K150" s="66"/>
    </row>
    <row r="151" spans="1:11" x14ac:dyDescent="0.25">
      <c r="A151" s="66"/>
      <c r="K151" s="66"/>
    </row>
    <row r="152" spans="1:11" x14ac:dyDescent="0.25">
      <c r="A152" s="66"/>
      <c r="K152" s="66"/>
    </row>
    <row r="153" spans="1:11" x14ac:dyDescent="0.25">
      <c r="A153" s="66"/>
      <c r="K153" s="66"/>
    </row>
    <row r="154" spans="1:11" x14ac:dyDescent="0.25">
      <c r="A154" s="66"/>
      <c r="K154" s="66"/>
    </row>
    <row r="155" spans="1:11" x14ac:dyDescent="0.25">
      <c r="A155" s="66"/>
      <c r="K155" s="66"/>
    </row>
    <row r="156" spans="1:11" x14ac:dyDescent="0.25">
      <c r="A156" s="66"/>
      <c r="K156" s="66"/>
    </row>
    <row r="157" spans="1:11" x14ac:dyDescent="0.25">
      <c r="A157" s="66"/>
      <c r="K157" s="66"/>
    </row>
    <row r="158" spans="1:11" x14ac:dyDescent="0.25">
      <c r="A158" s="66"/>
      <c r="K158" s="66"/>
    </row>
    <row r="159" spans="1:11" x14ac:dyDescent="0.25">
      <c r="A159" s="66"/>
      <c r="K159" s="66"/>
    </row>
    <row r="160" spans="1:11" x14ac:dyDescent="0.25">
      <c r="A160" s="66"/>
      <c r="K160" s="66"/>
    </row>
    <row r="161" spans="1:11" x14ac:dyDescent="0.25">
      <c r="A161" s="66"/>
      <c r="K161" s="66"/>
    </row>
    <row r="162" spans="1:11" x14ac:dyDescent="0.25">
      <c r="A162" s="66"/>
      <c r="K162" s="66"/>
    </row>
    <row r="163" spans="1:11" x14ac:dyDescent="0.25">
      <c r="A163" s="66"/>
      <c r="K163" s="66"/>
    </row>
    <row r="164" spans="1:11" x14ac:dyDescent="0.25">
      <c r="A164" s="66"/>
      <c r="K164" s="66"/>
    </row>
    <row r="165" spans="1:11" x14ac:dyDescent="0.25">
      <c r="A165" s="66"/>
      <c r="K165" s="66"/>
    </row>
    <row r="166" spans="1:11" x14ac:dyDescent="0.25">
      <c r="A166" s="66"/>
      <c r="K166" s="66"/>
    </row>
    <row r="167" spans="1:11" x14ac:dyDescent="0.25">
      <c r="A167" s="66"/>
      <c r="K167" s="66"/>
    </row>
    <row r="168" spans="1:11" x14ac:dyDescent="0.25">
      <c r="A168" s="66"/>
      <c r="K168" s="66"/>
    </row>
    <row r="169" spans="1:11" x14ac:dyDescent="0.25">
      <c r="A169" s="66"/>
      <c r="K169" s="66"/>
    </row>
    <row r="170" spans="1:11" x14ac:dyDescent="0.25">
      <c r="A170" s="66"/>
      <c r="K170" s="66"/>
    </row>
    <row r="171" spans="1:11" x14ac:dyDescent="0.25">
      <c r="A171" s="66"/>
      <c r="K171" s="66"/>
    </row>
    <row r="172" spans="1:11" x14ac:dyDescent="0.25">
      <c r="A172" s="66"/>
      <c r="K172" s="66"/>
    </row>
    <row r="173" spans="1:11" x14ac:dyDescent="0.25">
      <c r="A173" s="66"/>
      <c r="K173" s="66"/>
    </row>
    <row r="174" spans="1:11" x14ac:dyDescent="0.25">
      <c r="A174" s="66"/>
      <c r="K174" s="66"/>
    </row>
    <row r="175" spans="1:11" x14ac:dyDescent="0.25">
      <c r="A175" s="66"/>
      <c r="K175" s="66"/>
    </row>
    <row r="176" spans="1:11" x14ac:dyDescent="0.25">
      <c r="A176" s="66"/>
      <c r="K176" s="66"/>
    </row>
    <row r="177" spans="1:11" x14ac:dyDescent="0.25">
      <c r="A177" s="66"/>
      <c r="K177" s="66"/>
    </row>
    <row r="178" spans="1:11" x14ac:dyDescent="0.25">
      <c r="A178" s="66"/>
      <c r="K178" s="66"/>
    </row>
    <row r="179" spans="1:11" x14ac:dyDescent="0.25">
      <c r="A179" s="66"/>
      <c r="K179" s="66"/>
    </row>
    <row r="180" spans="1:11" x14ac:dyDescent="0.25">
      <c r="A180" s="66"/>
      <c r="K180" s="66"/>
    </row>
    <row r="181" spans="1:11" x14ac:dyDescent="0.25">
      <c r="A181" s="66"/>
      <c r="K181" s="66"/>
    </row>
    <row r="182" spans="1:11" x14ac:dyDescent="0.25">
      <c r="A182" s="66"/>
      <c r="K182" s="66"/>
    </row>
    <row r="183" spans="1:11" x14ac:dyDescent="0.25">
      <c r="A183" s="66"/>
      <c r="K183" s="66"/>
    </row>
    <row r="184" spans="1:11" x14ac:dyDescent="0.25">
      <c r="A184" s="66"/>
      <c r="K184" s="66"/>
    </row>
    <row r="185" spans="1:11" x14ac:dyDescent="0.25">
      <c r="A185" s="66"/>
      <c r="K185" s="66"/>
    </row>
    <row r="186" spans="1:11" x14ac:dyDescent="0.25">
      <c r="A186" s="66"/>
      <c r="K186" s="66"/>
    </row>
    <row r="187" spans="1:11" x14ac:dyDescent="0.25">
      <c r="A187" s="66"/>
      <c r="K187" s="66"/>
    </row>
    <row r="188" spans="1:11" x14ac:dyDescent="0.25">
      <c r="A188" s="66"/>
      <c r="K188" s="66"/>
    </row>
    <row r="189" spans="1:11" x14ac:dyDescent="0.25">
      <c r="A189" s="66"/>
      <c r="K189" s="66"/>
    </row>
    <row r="190" spans="1:11" x14ac:dyDescent="0.25">
      <c r="A190" s="66"/>
      <c r="K190" s="66"/>
    </row>
    <row r="191" spans="1:11" x14ac:dyDescent="0.25">
      <c r="A191" s="66"/>
      <c r="K191" s="66"/>
    </row>
    <row r="192" spans="1:11" x14ac:dyDescent="0.25">
      <c r="A192" s="66"/>
      <c r="K192" s="66"/>
    </row>
    <row r="193" spans="1:11" x14ac:dyDescent="0.25">
      <c r="A193" s="66"/>
      <c r="K193" s="66"/>
    </row>
    <row r="194" spans="1:11" x14ac:dyDescent="0.25">
      <c r="A194" s="66"/>
      <c r="K194" s="66"/>
    </row>
    <row r="195" spans="1:11" x14ac:dyDescent="0.25">
      <c r="A195" s="66"/>
      <c r="K195" s="66"/>
    </row>
    <row r="196" spans="1:11" x14ac:dyDescent="0.25">
      <c r="A196" s="66"/>
      <c r="K196" s="66"/>
    </row>
    <row r="197" spans="1:11" x14ac:dyDescent="0.25">
      <c r="A197" s="66"/>
      <c r="K197" s="66"/>
    </row>
    <row r="198" spans="1:11" x14ac:dyDescent="0.25">
      <c r="A198" s="66"/>
      <c r="K198" s="66"/>
    </row>
    <row r="199" spans="1:11" x14ac:dyDescent="0.25">
      <c r="A199" s="66"/>
      <c r="K199" s="66"/>
    </row>
    <row r="200" spans="1:11" x14ac:dyDescent="0.25">
      <c r="A200" s="66"/>
      <c r="K200" s="66"/>
    </row>
    <row r="201" spans="1:11" x14ac:dyDescent="0.25">
      <c r="A201" s="66"/>
      <c r="K201" s="66"/>
    </row>
    <row r="202" spans="1:11" x14ac:dyDescent="0.25">
      <c r="A202" s="66"/>
      <c r="K202" s="66"/>
    </row>
    <row r="203" spans="1:11" x14ac:dyDescent="0.25">
      <c r="A203" s="66"/>
      <c r="K203" s="66"/>
    </row>
    <row r="204" spans="1:11" x14ac:dyDescent="0.25">
      <c r="A204" s="66"/>
      <c r="K204" s="66"/>
    </row>
    <row r="205" spans="1:11" x14ac:dyDescent="0.25">
      <c r="A205" s="66"/>
      <c r="K205" s="66"/>
    </row>
    <row r="206" spans="1:11" x14ac:dyDescent="0.25">
      <c r="A206" s="66"/>
      <c r="K206" s="66"/>
    </row>
    <row r="207" spans="1:11" x14ac:dyDescent="0.25">
      <c r="A207" s="66"/>
      <c r="K207" s="66"/>
    </row>
    <row r="208" spans="1:11" x14ac:dyDescent="0.25">
      <c r="A208" s="66"/>
      <c r="K208" s="66"/>
    </row>
    <row r="209" spans="1:11" x14ac:dyDescent="0.25">
      <c r="A209" s="66"/>
      <c r="K209" s="66"/>
    </row>
    <row r="210" spans="1:11" x14ac:dyDescent="0.25">
      <c r="A210" s="66"/>
      <c r="K210" s="66"/>
    </row>
    <row r="211" spans="1:11" x14ac:dyDescent="0.25">
      <c r="A211" s="66"/>
      <c r="K211" s="66"/>
    </row>
    <row r="212" spans="1:11" x14ac:dyDescent="0.25">
      <c r="A212" s="66"/>
      <c r="K212" s="66"/>
    </row>
    <row r="213" spans="1:11" x14ac:dyDescent="0.25">
      <c r="A213" s="66"/>
      <c r="K213" s="66"/>
    </row>
    <row r="214" spans="1:11" x14ac:dyDescent="0.25">
      <c r="A214" s="66"/>
      <c r="K214" s="66"/>
    </row>
    <row r="215" spans="1:11" x14ac:dyDescent="0.25">
      <c r="A215" s="66"/>
      <c r="K215" s="66"/>
    </row>
    <row r="216" spans="1:11" x14ac:dyDescent="0.25">
      <c r="A216" s="66"/>
      <c r="K216" s="66"/>
    </row>
    <row r="217" spans="1:11" x14ac:dyDescent="0.25">
      <c r="A217" s="66"/>
      <c r="K217" s="66"/>
    </row>
    <row r="218" spans="1:11" x14ac:dyDescent="0.25">
      <c r="A218" s="66"/>
      <c r="K218" s="66"/>
    </row>
    <row r="219" spans="1:11" x14ac:dyDescent="0.25">
      <c r="A219" s="66"/>
      <c r="K219" s="66"/>
    </row>
    <row r="220" spans="1:11" x14ac:dyDescent="0.25">
      <c r="A220" s="66"/>
      <c r="K220" s="66"/>
    </row>
    <row r="221" spans="1:11" x14ac:dyDescent="0.25">
      <c r="A221" s="66"/>
      <c r="K221" s="66"/>
    </row>
    <row r="222" spans="1:11" x14ac:dyDescent="0.25">
      <c r="A222" s="66"/>
      <c r="K222" s="66"/>
    </row>
    <row r="223" spans="1:11" x14ac:dyDescent="0.25">
      <c r="A223" s="66"/>
      <c r="K223" s="66"/>
    </row>
    <row r="224" spans="1:11" x14ac:dyDescent="0.25">
      <c r="A224" s="66"/>
      <c r="K224" s="66"/>
    </row>
    <row r="225" spans="1:11" x14ac:dyDescent="0.25">
      <c r="A225" s="66"/>
      <c r="K225" s="66"/>
    </row>
    <row r="226" spans="1:11" x14ac:dyDescent="0.25">
      <c r="A226" s="66"/>
      <c r="K226" s="66"/>
    </row>
    <row r="227" spans="1:11" x14ac:dyDescent="0.25">
      <c r="A227" s="66"/>
      <c r="K227" s="66"/>
    </row>
    <row r="228" spans="1:11" x14ac:dyDescent="0.25">
      <c r="A228" s="66"/>
      <c r="K228" s="66"/>
    </row>
    <row r="229" spans="1:11" x14ac:dyDescent="0.25">
      <c r="A229" s="66"/>
      <c r="K229" s="66"/>
    </row>
    <row r="230" spans="1:11" x14ac:dyDescent="0.25">
      <c r="A230" s="66"/>
      <c r="K230" s="66"/>
    </row>
    <row r="231" spans="1:11" x14ac:dyDescent="0.25">
      <c r="A231" s="66"/>
      <c r="K231" s="66"/>
    </row>
    <row r="232" spans="1:11" x14ac:dyDescent="0.25">
      <c r="A232" s="66"/>
      <c r="K232" s="66"/>
    </row>
    <row r="233" spans="1:11" x14ac:dyDescent="0.25">
      <c r="A233" s="66"/>
      <c r="K233" s="66"/>
    </row>
    <row r="234" spans="1:11" x14ac:dyDescent="0.25">
      <c r="A234" s="66"/>
      <c r="K234" s="66"/>
    </row>
    <row r="235" spans="1:11" x14ac:dyDescent="0.25">
      <c r="A235" s="66"/>
      <c r="K235" s="66"/>
    </row>
    <row r="236" spans="1:11" x14ac:dyDescent="0.25">
      <c r="A236" s="66"/>
      <c r="K236" s="66"/>
    </row>
    <row r="237" spans="1:11" x14ac:dyDescent="0.25">
      <c r="A237" s="66"/>
      <c r="K237" s="66"/>
    </row>
    <row r="238" spans="1:11" x14ac:dyDescent="0.25">
      <c r="A238" s="66"/>
      <c r="K238" s="66"/>
    </row>
    <row r="239" spans="1:11" x14ac:dyDescent="0.25">
      <c r="A239" s="66"/>
      <c r="K239" s="66"/>
    </row>
    <row r="240" spans="1:11" x14ac:dyDescent="0.25">
      <c r="A240" s="66"/>
      <c r="K240" s="66"/>
    </row>
    <row r="241" spans="1:11" x14ac:dyDescent="0.25">
      <c r="A241" s="66"/>
      <c r="K241" s="66"/>
    </row>
    <row r="242" spans="1:11" x14ac:dyDescent="0.25">
      <c r="A242" s="66"/>
      <c r="K242" s="66"/>
    </row>
    <row r="243" spans="1:11" x14ac:dyDescent="0.25">
      <c r="A243" s="66"/>
      <c r="K243" s="66"/>
    </row>
    <row r="244" spans="1:11" x14ac:dyDescent="0.25">
      <c r="A244" s="66"/>
      <c r="K244" s="66"/>
    </row>
    <row r="245" spans="1:11" x14ac:dyDescent="0.25">
      <c r="A245" s="66"/>
      <c r="K245" s="66"/>
    </row>
    <row r="246" spans="1:11" x14ac:dyDescent="0.25">
      <c r="A246" s="66"/>
      <c r="K246" s="66"/>
    </row>
    <row r="247" spans="1:11" x14ac:dyDescent="0.25">
      <c r="A247" s="66"/>
      <c r="K247" s="66"/>
    </row>
    <row r="248" spans="1:11" x14ac:dyDescent="0.25">
      <c r="A248" s="66"/>
      <c r="K248" s="66"/>
    </row>
    <row r="249" spans="1:11" x14ac:dyDescent="0.25">
      <c r="A249" s="66"/>
      <c r="K249" s="66"/>
    </row>
    <row r="250" spans="1:11" x14ac:dyDescent="0.25">
      <c r="A250" s="66"/>
      <c r="K250" s="66"/>
    </row>
    <row r="251" spans="1:11" x14ac:dyDescent="0.25">
      <c r="A251" s="66"/>
      <c r="K251" s="66"/>
    </row>
    <row r="252" spans="1:11" x14ac:dyDescent="0.25">
      <c r="A252" s="66"/>
      <c r="K252" s="66"/>
    </row>
    <row r="253" spans="1:11" x14ac:dyDescent="0.25">
      <c r="A253" s="66"/>
      <c r="K253" s="66"/>
    </row>
    <row r="254" spans="1:11" x14ac:dyDescent="0.25">
      <c r="A254" s="66"/>
      <c r="K254" s="66"/>
    </row>
    <row r="255" spans="1:11" x14ac:dyDescent="0.25">
      <c r="A255" s="66"/>
      <c r="K255" s="66"/>
    </row>
    <row r="256" spans="1:11" x14ac:dyDescent="0.25">
      <c r="A256" s="66"/>
      <c r="K256" s="66"/>
    </row>
    <row r="257" spans="1:11" x14ac:dyDescent="0.25">
      <c r="A257" s="66"/>
      <c r="K257" s="66"/>
    </row>
    <row r="258" spans="1:11" x14ac:dyDescent="0.25">
      <c r="A258" s="66"/>
      <c r="K258" s="66"/>
    </row>
    <row r="259" spans="1:11" x14ac:dyDescent="0.25">
      <c r="A259" s="66"/>
      <c r="K259" s="66"/>
    </row>
    <row r="260" spans="1:11" x14ac:dyDescent="0.25">
      <c r="A260" s="66"/>
      <c r="K260" s="66"/>
    </row>
    <row r="261" spans="1:11" x14ac:dyDescent="0.25">
      <c r="A261" s="66"/>
      <c r="K261" s="66"/>
    </row>
    <row r="262" spans="1:11" x14ac:dyDescent="0.25">
      <c r="A262" s="66"/>
      <c r="K262" s="66"/>
    </row>
    <row r="263" spans="1:11" x14ac:dyDescent="0.25">
      <c r="A263" s="66"/>
      <c r="K263" s="66"/>
    </row>
    <row r="264" spans="1:11" x14ac:dyDescent="0.25">
      <c r="A264" s="66"/>
      <c r="K264" s="66"/>
    </row>
    <row r="265" spans="1:11" x14ac:dyDescent="0.25">
      <c r="A265" s="66"/>
      <c r="K265" s="66"/>
    </row>
    <row r="266" spans="1:11" x14ac:dyDescent="0.25">
      <c r="A266" s="66"/>
      <c r="K266" s="66"/>
    </row>
    <row r="267" spans="1:11" x14ac:dyDescent="0.25">
      <c r="A267" s="66"/>
      <c r="K267" s="66"/>
    </row>
    <row r="268" spans="1:11" x14ac:dyDescent="0.25">
      <c r="A268" s="66"/>
      <c r="K268" s="66"/>
    </row>
    <row r="269" spans="1:11" x14ac:dyDescent="0.25">
      <c r="A269" s="66"/>
      <c r="K269" s="66"/>
    </row>
    <row r="270" spans="1:11" x14ac:dyDescent="0.25">
      <c r="A270" s="66"/>
      <c r="K270" s="66"/>
    </row>
    <row r="271" spans="1:11" x14ac:dyDescent="0.25">
      <c r="A271" s="66"/>
      <c r="K271" s="66"/>
    </row>
    <row r="272" spans="1:11" x14ac:dyDescent="0.25">
      <c r="A272" s="66"/>
      <c r="K272" s="66"/>
    </row>
    <row r="273" spans="1:11" x14ac:dyDescent="0.25">
      <c r="A273" s="66"/>
      <c r="K273" s="66"/>
    </row>
    <row r="274" spans="1:11" x14ac:dyDescent="0.25">
      <c r="A274" s="66"/>
      <c r="K274" s="66"/>
    </row>
    <row r="275" spans="1:11" x14ac:dyDescent="0.25">
      <c r="A275" s="66"/>
      <c r="K275" s="66"/>
    </row>
    <row r="276" spans="1:11" x14ac:dyDescent="0.25">
      <c r="A276" s="66"/>
      <c r="K276" s="66"/>
    </row>
    <row r="277" spans="1:11" x14ac:dyDescent="0.25">
      <c r="A277" s="66"/>
      <c r="K277" s="66"/>
    </row>
    <row r="278" spans="1:11" x14ac:dyDescent="0.25">
      <c r="A278" s="66"/>
      <c r="K278" s="66"/>
    </row>
    <row r="279" spans="1:11" x14ac:dyDescent="0.25">
      <c r="A279" s="66"/>
      <c r="K279" s="66"/>
    </row>
    <row r="280" spans="1:11" x14ac:dyDescent="0.25">
      <c r="A280" s="66"/>
      <c r="K280" s="66"/>
    </row>
    <row r="281" spans="1:11" x14ac:dyDescent="0.25">
      <c r="A281" s="66"/>
      <c r="K281" s="66"/>
    </row>
    <row r="282" spans="1:11" x14ac:dyDescent="0.25">
      <c r="A282" s="66"/>
      <c r="K282" s="66"/>
    </row>
    <row r="283" spans="1:11" x14ac:dyDescent="0.25">
      <c r="A283" s="66"/>
      <c r="K283" s="66"/>
    </row>
    <row r="284" spans="1:11" x14ac:dyDescent="0.25">
      <c r="A284" s="66"/>
      <c r="K284" s="66"/>
    </row>
    <row r="285" spans="1:11" x14ac:dyDescent="0.25">
      <c r="A285" s="66"/>
      <c r="K285" s="66"/>
    </row>
    <row r="286" spans="1:11" x14ac:dyDescent="0.25">
      <c r="A286" s="66"/>
      <c r="K286" s="66"/>
    </row>
    <row r="287" spans="1:11" x14ac:dyDescent="0.25">
      <c r="A287" s="66"/>
      <c r="K287" s="66"/>
    </row>
    <row r="288" spans="1:11" x14ac:dyDescent="0.25">
      <c r="A288" s="66"/>
      <c r="K288" s="66"/>
    </row>
    <row r="289" spans="1:11" x14ac:dyDescent="0.25">
      <c r="A289" s="66"/>
      <c r="K289" s="66"/>
    </row>
    <row r="290" spans="1:11" x14ac:dyDescent="0.25">
      <c r="A290" s="66"/>
      <c r="K290" s="66"/>
    </row>
    <row r="291" spans="1:11" x14ac:dyDescent="0.25">
      <c r="A291" s="66"/>
      <c r="K291" s="66"/>
    </row>
    <row r="292" spans="1:11" x14ac:dyDescent="0.25">
      <c r="A292" s="66"/>
      <c r="K292" s="66"/>
    </row>
    <row r="293" spans="1:11" x14ac:dyDescent="0.25">
      <c r="A293" s="66"/>
      <c r="K293" s="66"/>
    </row>
    <row r="294" spans="1:11" x14ac:dyDescent="0.25">
      <c r="A294" s="66"/>
      <c r="K294" s="66"/>
    </row>
    <row r="295" spans="1:11" x14ac:dyDescent="0.25">
      <c r="A295" s="66"/>
      <c r="K295" s="66"/>
    </row>
    <row r="296" spans="1:11" x14ac:dyDescent="0.25">
      <c r="A296" s="66"/>
      <c r="K296" s="66"/>
    </row>
    <row r="297" spans="1:11" x14ac:dyDescent="0.25">
      <c r="A297" s="66"/>
      <c r="K297" s="66"/>
    </row>
    <row r="298" spans="1:11" x14ac:dyDescent="0.25">
      <c r="A298" s="66"/>
      <c r="K298" s="66"/>
    </row>
    <row r="299" spans="1:11" x14ac:dyDescent="0.25">
      <c r="A299" s="66"/>
      <c r="K299" s="66"/>
    </row>
    <row r="300" spans="1:11" x14ac:dyDescent="0.25">
      <c r="A300" s="66"/>
      <c r="K300" s="66"/>
    </row>
    <row r="301" spans="1:11" x14ac:dyDescent="0.25">
      <c r="A301" s="66"/>
      <c r="K301" s="66"/>
    </row>
    <row r="302" spans="1:11" x14ac:dyDescent="0.25">
      <c r="A302" s="66"/>
      <c r="K302" s="66"/>
    </row>
    <row r="303" spans="1:11" x14ac:dyDescent="0.25">
      <c r="A303" s="66"/>
      <c r="K303" s="66"/>
    </row>
    <row r="304" spans="1:11" x14ac:dyDescent="0.25">
      <c r="A304" s="66"/>
      <c r="K304" s="66"/>
    </row>
    <row r="305" spans="1:11" x14ac:dyDescent="0.25">
      <c r="A305" s="66"/>
      <c r="K305" s="66"/>
    </row>
    <row r="306" spans="1:11" x14ac:dyDescent="0.25">
      <c r="A306" s="66"/>
      <c r="K306" s="66"/>
    </row>
    <row r="307" spans="1:11" x14ac:dyDescent="0.25">
      <c r="A307" s="66"/>
      <c r="K307" s="66"/>
    </row>
    <row r="308" spans="1:11" x14ac:dyDescent="0.25">
      <c r="A308" s="66"/>
      <c r="K308" s="66"/>
    </row>
    <row r="309" spans="1:11" x14ac:dyDescent="0.25">
      <c r="A309" s="66"/>
      <c r="K309" s="66"/>
    </row>
    <row r="310" spans="1:11" x14ac:dyDescent="0.25">
      <c r="A310" s="66"/>
      <c r="K310" s="66"/>
    </row>
    <row r="311" spans="1:11" x14ac:dyDescent="0.25">
      <c r="A311" s="66"/>
      <c r="K311" s="66"/>
    </row>
    <row r="312" spans="1:11" x14ac:dyDescent="0.25">
      <c r="A312" s="66"/>
      <c r="K312" s="66"/>
    </row>
    <row r="313" spans="1:11" x14ac:dyDescent="0.25">
      <c r="A313" s="66"/>
      <c r="K313" s="66"/>
    </row>
    <row r="314" spans="1:11" x14ac:dyDescent="0.25">
      <c r="A314" s="66"/>
      <c r="K314" s="66"/>
    </row>
    <row r="315" spans="1:11" x14ac:dyDescent="0.25">
      <c r="A315" s="66"/>
      <c r="K315" s="66"/>
    </row>
    <row r="316" spans="1:11" x14ac:dyDescent="0.25">
      <c r="A316" s="66"/>
      <c r="K316" s="66"/>
    </row>
    <row r="317" spans="1:11" x14ac:dyDescent="0.25">
      <c r="A317" s="66"/>
      <c r="K317" s="66"/>
    </row>
    <row r="318" spans="1:11" x14ac:dyDescent="0.25">
      <c r="A318" s="66"/>
      <c r="K318" s="66"/>
    </row>
    <row r="319" spans="1:11" x14ac:dyDescent="0.25">
      <c r="A319" s="66"/>
      <c r="K319" s="66"/>
    </row>
    <row r="320" spans="1:11" x14ac:dyDescent="0.25">
      <c r="A320" s="66"/>
      <c r="K320" s="66"/>
    </row>
    <row r="321" spans="1:11" x14ac:dyDescent="0.25">
      <c r="A321" s="66"/>
      <c r="K321" s="66"/>
    </row>
    <row r="322" spans="1:11" x14ac:dyDescent="0.25">
      <c r="A322" s="66"/>
      <c r="K322" s="66"/>
    </row>
    <row r="323" spans="1:11" x14ac:dyDescent="0.25">
      <c r="A323" s="66"/>
      <c r="K323" s="66"/>
    </row>
    <row r="324" spans="1:11" x14ac:dyDescent="0.25">
      <c r="A324" s="66"/>
      <c r="K324" s="66"/>
    </row>
    <row r="325" spans="1:11" x14ac:dyDescent="0.25">
      <c r="A325" s="66"/>
      <c r="K325" s="66"/>
    </row>
    <row r="326" spans="1:11" x14ac:dyDescent="0.25">
      <c r="A326" s="66"/>
      <c r="K326" s="66"/>
    </row>
    <row r="327" spans="1:11" x14ac:dyDescent="0.25">
      <c r="A327" s="66"/>
      <c r="K327" s="66"/>
    </row>
    <row r="328" spans="1:11" x14ac:dyDescent="0.25">
      <c r="A328" s="66"/>
      <c r="K328" s="66"/>
    </row>
    <row r="329" spans="1:11" x14ac:dyDescent="0.25">
      <c r="A329" s="66"/>
      <c r="K329" s="66"/>
    </row>
    <row r="330" spans="1:11" x14ac:dyDescent="0.25">
      <c r="A330" s="66"/>
      <c r="K330" s="66"/>
    </row>
    <row r="331" spans="1:11" x14ac:dyDescent="0.25">
      <c r="A331" s="66"/>
      <c r="K331" s="66"/>
    </row>
    <row r="332" spans="1:11" x14ac:dyDescent="0.25">
      <c r="A332" s="66"/>
      <c r="K332" s="66"/>
    </row>
    <row r="333" spans="1:11" x14ac:dyDescent="0.25">
      <c r="A333" s="66"/>
      <c r="K333" s="66"/>
    </row>
    <row r="334" spans="1:11" x14ac:dyDescent="0.25">
      <c r="A334" s="66"/>
      <c r="K334" s="66"/>
    </row>
    <row r="335" spans="1:11" x14ac:dyDescent="0.25">
      <c r="A335" s="66"/>
      <c r="K335" s="66"/>
    </row>
    <row r="336" spans="1:11" x14ac:dyDescent="0.25">
      <c r="A336" s="66"/>
      <c r="K336" s="66"/>
    </row>
    <row r="337" spans="1:11" x14ac:dyDescent="0.25">
      <c r="A337" s="66"/>
      <c r="K337" s="66"/>
    </row>
    <row r="338" spans="1:11" x14ac:dyDescent="0.25">
      <c r="A338" s="66"/>
      <c r="K338" s="66"/>
    </row>
    <row r="339" spans="1:11" x14ac:dyDescent="0.25">
      <c r="A339" s="66"/>
      <c r="K339" s="66"/>
    </row>
    <row r="340" spans="1:11" x14ac:dyDescent="0.25">
      <c r="A340" s="66"/>
      <c r="K340" s="66"/>
    </row>
    <row r="341" spans="1:11" x14ac:dyDescent="0.25">
      <c r="A341" s="66"/>
      <c r="K341" s="66"/>
    </row>
    <row r="342" spans="1:11" x14ac:dyDescent="0.25">
      <c r="A342" s="66"/>
      <c r="K342" s="66"/>
    </row>
    <row r="343" spans="1:11" x14ac:dyDescent="0.25">
      <c r="A343" s="66"/>
      <c r="K343" s="66"/>
    </row>
    <row r="344" spans="1:11" x14ac:dyDescent="0.25">
      <c r="A344" s="66"/>
      <c r="K344" s="66"/>
    </row>
    <row r="345" spans="1:11" x14ac:dyDescent="0.25">
      <c r="A345" s="66"/>
      <c r="K345" s="66"/>
    </row>
    <row r="346" spans="1:11" x14ac:dyDescent="0.25">
      <c r="A346" s="66"/>
      <c r="K346" s="66"/>
    </row>
    <row r="347" spans="1:11" x14ac:dyDescent="0.25">
      <c r="A347" s="66"/>
      <c r="K347" s="66"/>
    </row>
    <row r="348" spans="1:11" x14ac:dyDescent="0.25">
      <c r="A348" s="66"/>
      <c r="K348" s="66"/>
    </row>
    <row r="349" spans="1:11" x14ac:dyDescent="0.25">
      <c r="A349" s="66"/>
    </row>
    <row r="350" spans="1:11" x14ac:dyDescent="0.25">
      <c r="A350" s="66"/>
    </row>
    <row r="351" spans="1:11" x14ac:dyDescent="0.25">
      <c r="A351" s="66"/>
    </row>
    <row r="352" spans="1:11" x14ac:dyDescent="0.25">
      <c r="A352" s="66"/>
    </row>
    <row r="353" spans="1:1" x14ac:dyDescent="0.25">
      <c r="A353" s="66"/>
    </row>
    <row r="354" spans="1:1" x14ac:dyDescent="0.25">
      <c r="A354" s="66"/>
    </row>
    <row r="355" spans="1:1" x14ac:dyDescent="0.25">
      <c r="A355" s="66"/>
    </row>
    <row r="356" spans="1:1" x14ac:dyDescent="0.25">
      <c r="A356" s="66"/>
    </row>
    <row r="357" spans="1:1" x14ac:dyDescent="0.25">
      <c r="A357" s="66"/>
    </row>
    <row r="358" spans="1:1" x14ac:dyDescent="0.25">
      <c r="A358" s="66"/>
    </row>
    <row r="359" spans="1:1" x14ac:dyDescent="0.25">
      <c r="A359" s="66"/>
    </row>
    <row r="360" spans="1:1" x14ac:dyDescent="0.25">
      <c r="A360" s="66"/>
    </row>
    <row r="361" spans="1:1" x14ac:dyDescent="0.25">
      <c r="A361" s="66"/>
    </row>
    <row r="362" spans="1:1" x14ac:dyDescent="0.25">
      <c r="A362" s="66"/>
    </row>
    <row r="363" spans="1:1" x14ac:dyDescent="0.25">
      <c r="A363" s="66"/>
    </row>
    <row r="364" spans="1:1" x14ac:dyDescent="0.25">
      <c r="A364" s="66"/>
    </row>
    <row r="365" spans="1:1" x14ac:dyDescent="0.25">
      <c r="A365" s="66"/>
    </row>
    <row r="366" spans="1:1" x14ac:dyDescent="0.25">
      <c r="A366" s="66"/>
    </row>
    <row r="367" spans="1:1" x14ac:dyDescent="0.25">
      <c r="A367" s="66"/>
    </row>
    <row r="368" spans="1:1" x14ac:dyDescent="0.25">
      <c r="A368" s="66"/>
    </row>
    <row r="369" spans="1:1" x14ac:dyDescent="0.25">
      <c r="A369" s="66"/>
    </row>
    <row r="370" spans="1:1" x14ac:dyDescent="0.25">
      <c r="A370" s="66"/>
    </row>
    <row r="371" spans="1:1" x14ac:dyDescent="0.25">
      <c r="A371" s="66"/>
    </row>
    <row r="372" spans="1:1" x14ac:dyDescent="0.25">
      <c r="A372" s="66"/>
    </row>
    <row r="373" spans="1:1" x14ac:dyDescent="0.25">
      <c r="A373" s="66"/>
    </row>
    <row r="374" spans="1:1" x14ac:dyDescent="0.25">
      <c r="A374" s="66"/>
    </row>
    <row r="375" spans="1:1" x14ac:dyDescent="0.25">
      <c r="A375" s="66"/>
    </row>
    <row r="376" spans="1:1" x14ac:dyDescent="0.25">
      <c r="A376" s="66"/>
    </row>
    <row r="377" spans="1:1" x14ac:dyDescent="0.25">
      <c r="A377" s="66"/>
    </row>
    <row r="378" spans="1:1" x14ac:dyDescent="0.25">
      <c r="A378" s="66"/>
    </row>
    <row r="379" spans="1:1" x14ac:dyDescent="0.25">
      <c r="A379" s="66"/>
    </row>
    <row r="380" spans="1:1" x14ac:dyDescent="0.25">
      <c r="A380" s="66"/>
    </row>
    <row r="381" spans="1:1" x14ac:dyDescent="0.25">
      <c r="A381" s="66"/>
    </row>
    <row r="382" spans="1:1" x14ac:dyDescent="0.25">
      <c r="A382" s="66"/>
    </row>
    <row r="383" spans="1:1" x14ac:dyDescent="0.25">
      <c r="A383" s="66"/>
    </row>
    <row r="384" spans="1:1" x14ac:dyDescent="0.25">
      <c r="A384" s="66"/>
    </row>
    <row r="385" spans="1:1" x14ac:dyDescent="0.25">
      <c r="A385" s="66"/>
    </row>
    <row r="386" spans="1:1" x14ac:dyDescent="0.25">
      <c r="A386" s="66"/>
    </row>
    <row r="387" spans="1:1" x14ac:dyDescent="0.25">
      <c r="A387" s="66"/>
    </row>
    <row r="388" spans="1:1" x14ac:dyDescent="0.25">
      <c r="A388" s="66"/>
    </row>
    <row r="389" spans="1:1" x14ac:dyDescent="0.25">
      <c r="A389" s="66"/>
    </row>
    <row r="390" spans="1:1" x14ac:dyDescent="0.25">
      <c r="A390" s="66"/>
    </row>
    <row r="391" spans="1:1" x14ac:dyDescent="0.25">
      <c r="A391" s="66"/>
    </row>
    <row r="392" spans="1:1" x14ac:dyDescent="0.25">
      <c r="A392" s="66"/>
    </row>
    <row r="393" spans="1:1" x14ac:dyDescent="0.25">
      <c r="A393" s="66"/>
    </row>
    <row r="394" spans="1:1" x14ac:dyDescent="0.25">
      <c r="A394" s="66"/>
    </row>
    <row r="395" spans="1:1" x14ac:dyDescent="0.25">
      <c r="A395" s="66"/>
    </row>
    <row r="396" spans="1:1" x14ac:dyDescent="0.25">
      <c r="A396" s="66"/>
    </row>
    <row r="397" spans="1:1" x14ac:dyDescent="0.25">
      <c r="A397" s="66"/>
    </row>
    <row r="398" spans="1:1" x14ac:dyDescent="0.25">
      <c r="A398" s="66"/>
    </row>
    <row r="399" spans="1:1" x14ac:dyDescent="0.25">
      <c r="A399" s="66"/>
    </row>
    <row r="400" spans="1:1" x14ac:dyDescent="0.25">
      <c r="A400" s="66"/>
    </row>
    <row r="401" spans="1:1" x14ac:dyDescent="0.25">
      <c r="A401" s="66"/>
    </row>
    <row r="402" spans="1:1" x14ac:dyDescent="0.25">
      <c r="A402" s="66"/>
    </row>
    <row r="403" spans="1:1" x14ac:dyDescent="0.25">
      <c r="A403" s="66"/>
    </row>
    <row r="404" spans="1:1" x14ac:dyDescent="0.25">
      <c r="A404" s="66"/>
    </row>
    <row r="405" spans="1:1" x14ac:dyDescent="0.25">
      <c r="A405" s="66"/>
    </row>
    <row r="406" spans="1:1" x14ac:dyDescent="0.25">
      <c r="A406" s="66"/>
    </row>
    <row r="407" spans="1:1" x14ac:dyDescent="0.25">
      <c r="A407" s="66"/>
    </row>
    <row r="408" spans="1:1" x14ac:dyDescent="0.25">
      <c r="A408" s="66"/>
    </row>
    <row r="409" spans="1:1" x14ac:dyDescent="0.25">
      <c r="A409" s="66"/>
    </row>
    <row r="410" spans="1:1" x14ac:dyDescent="0.25">
      <c r="A410" s="66"/>
    </row>
    <row r="411" spans="1:1" x14ac:dyDescent="0.25">
      <c r="A411" s="66"/>
    </row>
    <row r="412" spans="1:1" x14ac:dyDescent="0.25">
      <c r="A412" s="66"/>
    </row>
    <row r="413" spans="1:1" x14ac:dyDescent="0.25">
      <c r="A413" s="66"/>
    </row>
    <row r="414" spans="1:1" x14ac:dyDescent="0.25">
      <c r="A414" s="66"/>
    </row>
    <row r="415" spans="1:1" x14ac:dyDescent="0.25">
      <c r="A415" s="66"/>
    </row>
    <row r="416" spans="1:1" x14ac:dyDescent="0.25">
      <c r="A416" s="66"/>
    </row>
  </sheetData>
  <mergeCells count="1">
    <mergeCell ref="H1:J1"/>
  </mergeCells>
  <pageMargins left="0.7" right="0.7" top="0.75" bottom="0.75" header="0.3" footer="0.3"/>
  <pageSetup scale="75" orientation="landscape" r:id="rId1"/>
  <headerFooter>
    <oddHeader>&amp;CPersonnel Liabilities</oddHeader>
    <oddFooter>&amp;RPage 18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8"/>
  <sheetViews>
    <sheetView view="pageLayout" topLeftCell="C3" zoomScaleNormal="100" workbookViewId="0">
      <selection activeCell="J7" sqref="J7:J19"/>
    </sheetView>
  </sheetViews>
  <sheetFormatPr defaultColWidth="9.109375" defaultRowHeight="13.2" x14ac:dyDescent="0.25"/>
  <cols>
    <col min="1" max="1" width="3.88671875" style="10" customWidth="1"/>
    <col min="2" max="4" width="15.6640625" style="10" customWidth="1"/>
    <col min="5" max="5" width="3.6640625" style="10" customWidth="1"/>
    <col min="6" max="6" width="35.6640625" style="10" customWidth="1"/>
    <col min="7" max="7" width="16.88671875" style="10" customWidth="1"/>
    <col min="8" max="10" width="15.6640625" style="10" customWidth="1"/>
    <col min="11" max="11" width="3.6640625" style="10" customWidth="1"/>
    <col min="12" max="256" width="9.109375" style="10"/>
    <col min="257" max="257" width="3.88671875" style="10" customWidth="1"/>
    <col min="258" max="260" width="15.6640625" style="10" customWidth="1"/>
    <col min="261" max="261" width="3.6640625" style="10" customWidth="1"/>
    <col min="262" max="262" width="35.6640625" style="10" customWidth="1"/>
    <col min="263" max="263" width="16.88671875" style="10" customWidth="1"/>
    <col min="264" max="266" width="15.6640625" style="10" customWidth="1"/>
    <col min="267" max="267" width="3.6640625" style="10" customWidth="1"/>
    <col min="268" max="512" width="9.109375" style="10"/>
    <col min="513" max="513" width="3.88671875" style="10" customWidth="1"/>
    <col min="514" max="516" width="15.6640625" style="10" customWidth="1"/>
    <col min="517" max="517" width="3.6640625" style="10" customWidth="1"/>
    <col min="518" max="518" width="35.6640625" style="10" customWidth="1"/>
    <col min="519" max="519" width="16.88671875" style="10" customWidth="1"/>
    <col min="520" max="522" width="15.6640625" style="10" customWidth="1"/>
    <col min="523" max="523" width="3.6640625" style="10" customWidth="1"/>
    <col min="524" max="768" width="9.109375" style="10"/>
    <col min="769" max="769" width="3.88671875" style="10" customWidth="1"/>
    <col min="770" max="772" width="15.6640625" style="10" customWidth="1"/>
    <col min="773" max="773" width="3.6640625" style="10" customWidth="1"/>
    <col min="774" max="774" width="35.6640625" style="10" customWidth="1"/>
    <col min="775" max="775" width="16.88671875" style="10" customWidth="1"/>
    <col min="776" max="778" width="15.6640625" style="10" customWidth="1"/>
    <col min="779" max="779" width="3.6640625" style="10" customWidth="1"/>
    <col min="780" max="1024" width="9.109375" style="10"/>
    <col min="1025" max="1025" width="3.88671875" style="10" customWidth="1"/>
    <col min="1026" max="1028" width="15.6640625" style="10" customWidth="1"/>
    <col min="1029" max="1029" width="3.6640625" style="10" customWidth="1"/>
    <col min="1030" max="1030" width="35.6640625" style="10" customWidth="1"/>
    <col min="1031" max="1031" width="16.88671875" style="10" customWidth="1"/>
    <col min="1032" max="1034" width="15.6640625" style="10" customWidth="1"/>
    <col min="1035" max="1035" width="3.6640625" style="10" customWidth="1"/>
    <col min="1036" max="1280" width="9.109375" style="10"/>
    <col min="1281" max="1281" width="3.88671875" style="10" customWidth="1"/>
    <col min="1282" max="1284" width="15.6640625" style="10" customWidth="1"/>
    <col min="1285" max="1285" width="3.6640625" style="10" customWidth="1"/>
    <col min="1286" max="1286" width="35.6640625" style="10" customWidth="1"/>
    <col min="1287" max="1287" width="16.88671875" style="10" customWidth="1"/>
    <col min="1288" max="1290" width="15.6640625" style="10" customWidth="1"/>
    <col min="1291" max="1291" width="3.6640625" style="10" customWidth="1"/>
    <col min="1292" max="1536" width="9.109375" style="10"/>
    <col min="1537" max="1537" width="3.88671875" style="10" customWidth="1"/>
    <col min="1538" max="1540" width="15.6640625" style="10" customWidth="1"/>
    <col min="1541" max="1541" width="3.6640625" style="10" customWidth="1"/>
    <col min="1542" max="1542" width="35.6640625" style="10" customWidth="1"/>
    <col min="1543" max="1543" width="16.88671875" style="10" customWidth="1"/>
    <col min="1544" max="1546" width="15.6640625" style="10" customWidth="1"/>
    <col min="1547" max="1547" width="3.6640625" style="10" customWidth="1"/>
    <col min="1548" max="1792" width="9.109375" style="10"/>
    <col min="1793" max="1793" width="3.88671875" style="10" customWidth="1"/>
    <col min="1794" max="1796" width="15.6640625" style="10" customWidth="1"/>
    <col min="1797" max="1797" width="3.6640625" style="10" customWidth="1"/>
    <col min="1798" max="1798" width="35.6640625" style="10" customWidth="1"/>
    <col min="1799" max="1799" width="16.88671875" style="10" customWidth="1"/>
    <col min="1800" max="1802" width="15.6640625" style="10" customWidth="1"/>
    <col min="1803" max="1803" width="3.6640625" style="10" customWidth="1"/>
    <col min="1804" max="2048" width="9.109375" style="10"/>
    <col min="2049" max="2049" width="3.88671875" style="10" customWidth="1"/>
    <col min="2050" max="2052" width="15.6640625" style="10" customWidth="1"/>
    <col min="2053" max="2053" width="3.6640625" style="10" customWidth="1"/>
    <col min="2054" max="2054" width="35.6640625" style="10" customWidth="1"/>
    <col min="2055" max="2055" width="16.88671875" style="10" customWidth="1"/>
    <col min="2056" max="2058" width="15.6640625" style="10" customWidth="1"/>
    <col min="2059" max="2059" width="3.6640625" style="10" customWidth="1"/>
    <col min="2060" max="2304" width="9.109375" style="10"/>
    <col min="2305" max="2305" width="3.88671875" style="10" customWidth="1"/>
    <col min="2306" max="2308" width="15.6640625" style="10" customWidth="1"/>
    <col min="2309" max="2309" width="3.6640625" style="10" customWidth="1"/>
    <col min="2310" max="2310" width="35.6640625" style="10" customWidth="1"/>
    <col min="2311" max="2311" width="16.88671875" style="10" customWidth="1"/>
    <col min="2312" max="2314" width="15.6640625" style="10" customWidth="1"/>
    <col min="2315" max="2315" width="3.6640625" style="10" customWidth="1"/>
    <col min="2316" max="2560" width="9.109375" style="10"/>
    <col min="2561" max="2561" width="3.88671875" style="10" customWidth="1"/>
    <col min="2562" max="2564" width="15.6640625" style="10" customWidth="1"/>
    <col min="2565" max="2565" width="3.6640625" style="10" customWidth="1"/>
    <col min="2566" max="2566" width="35.6640625" style="10" customWidth="1"/>
    <col min="2567" max="2567" width="16.88671875" style="10" customWidth="1"/>
    <col min="2568" max="2570" width="15.6640625" style="10" customWidth="1"/>
    <col min="2571" max="2571" width="3.6640625" style="10" customWidth="1"/>
    <col min="2572" max="2816" width="9.109375" style="10"/>
    <col min="2817" max="2817" width="3.88671875" style="10" customWidth="1"/>
    <col min="2818" max="2820" width="15.6640625" style="10" customWidth="1"/>
    <col min="2821" max="2821" width="3.6640625" style="10" customWidth="1"/>
    <col min="2822" max="2822" width="35.6640625" style="10" customWidth="1"/>
    <col min="2823" max="2823" width="16.88671875" style="10" customWidth="1"/>
    <col min="2824" max="2826" width="15.6640625" style="10" customWidth="1"/>
    <col min="2827" max="2827" width="3.6640625" style="10" customWidth="1"/>
    <col min="2828" max="3072" width="9.109375" style="10"/>
    <col min="3073" max="3073" width="3.88671875" style="10" customWidth="1"/>
    <col min="3074" max="3076" width="15.6640625" style="10" customWidth="1"/>
    <col min="3077" max="3077" width="3.6640625" style="10" customWidth="1"/>
    <col min="3078" max="3078" width="35.6640625" style="10" customWidth="1"/>
    <col min="3079" max="3079" width="16.88671875" style="10" customWidth="1"/>
    <col min="3080" max="3082" width="15.6640625" style="10" customWidth="1"/>
    <col min="3083" max="3083" width="3.6640625" style="10" customWidth="1"/>
    <col min="3084" max="3328" width="9.109375" style="10"/>
    <col min="3329" max="3329" width="3.88671875" style="10" customWidth="1"/>
    <col min="3330" max="3332" width="15.6640625" style="10" customWidth="1"/>
    <col min="3333" max="3333" width="3.6640625" style="10" customWidth="1"/>
    <col min="3334" max="3334" width="35.6640625" style="10" customWidth="1"/>
    <col min="3335" max="3335" width="16.88671875" style="10" customWidth="1"/>
    <col min="3336" max="3338" width="15.6640625" style="10" customWidth="1"/>
    <col min="3339" max="3339" width="3.6640625" style="10" customWidth="1"/>
    <col min="3340" max="3584" width="9.109375" style="10"/>
    <col min="3585" max="3585" width="3.88671875" style="10" customWidth="1"/>
    <col min="3586" max="3588" width="15.6640625" style="10" customWidth="1"/>
    <col min="3589" max="3589" width="3.6640625" style="10" customWidth="1"/>
    <col min="3590" max="3590" width="35.6640625" style="10" customWidth="1"/>
    <col min="3591" max="3591" width="16.88671875" style="10" customWidth="1"/>
    <col min="3592" max="3594" width="15.6640625" style="10" customWidth="1"/>
    <col min="3595" max="3595" width="3.6640625" style="10" customWidth="1"/>
    <col min="3596" max="3840" width="9.109375" style="10"/>
    <col min="3841" max="3841" width="3.88671875" style="10" customWidth="1"/>
    <col min="3842" max="3844" width="15.6640625" style="10" customWidth="1"/>
    <col min="3845" max="3845" width="3.6640625" style="10" customWidth="1"/>
    <col min="3846" max="3846" width="35.6640625" style="10" customWidth="1"/>
    <col min="3847" max="3847" width="16.88671875" style="10" customWidth="1"/>
    <col min="3848" max="3850" width="15.6640625" style="10" customWidth="1"/>
    <col min="3851" max="3851" width="3.6640625" style="10" customWidth="1"/>
    <col min="3852" max="4096" width="9.109375" style="10"/>
    <col min="4097" max="4097" width="3.88671875" style="10" customWidth="1"/>
    <col min="4098" max="4100" width="15.6640625" style="10" customWidth="1"/>
    <col min="4101" max="4101" width="3.6640625" style="10" customWidth="1"/>
    <col min="4102" max="4102" width="35.6640625" style="10" customWidth="1"/>
    <col min="4103" max="4103" width="16.88671875" style="10" customWidth="1"/>
    <col min="4104" max="4106" width="15.6640625" style="10" customWidth="1"/>
    <col min="4107" max="4107" width="3.6640625" style="10" customWidth="1"/>
    <col min="4108" max="4352" width="9.109375" style="10"/>
    <col min="4353" max="4353" width="3.88671875" style="10" customWidth="1"/>
    <col min="4354" max="4356" width="15.6640625" style="10" customWidth="1"/>
    <col min="4357" max="4357" width="3.6640625" style="10" customWidth="1"/>
    <col min="4358" max="4358" width="35.6640625" style="10" customWidth="1"/>
    <col min="4359" max="4359" width="16.88671875" style="10" customWidth="1"/>
    <col min="4360" max="4362" width="15.6640625" style="10" customWidth="1"/>
    <col min="4363" max="4363" width="3.6640625" style="10" customWidth="1"/>
    <col min="4364" max="4608" width="9.109375" style="10"/>
    <col min="4609" max="4609" width="3.88671875" style="10" customWidth="1"/>
    <col min="4610" max="4612" width="15.6640625" style="10" customWidth="1"/>
    <col min="4613" max="4613" width="3.6640625" style="10" customWidth="1"/>
    <col min="4614" max="4614" width="35.6640625" style="10" customWidth="1"/>
    <col min="4615" max="4615" width="16.88671875" style="10" customWidth="1"/>
    <col min="4616" max="4618" width="15.6640625" style="10" customWidth="1"/>
    <col min="4619" max="4619" width="3.6640625" style="10" customWidth="1"/>
    <col min="4620" max="4864" width="9.109375" style="10"/>
    <col min="4865" max="4865" width="3.88671875" style="10" customWidth="1"/>
    <col min="4866" max="4868" width="15.6640625" style="10" customWidth="1"/>
    <col min="4869" max="4869" width="3.6640625" style="10" customWidth="1"/>
    <col min="4870" max="4870" width="35.6640625" style="10" customWidth="1"/>
    <col min="4871" max="4871" width="16.88671875" style="10" customWidth="1"/>
    <col min="4872" max="4874" width="15.6640625" style="10" customWidth="1"/>
    <col min="4875" max="4875" width="3.6640625" style="10" customWidth="1"/>
    <col min="4876" max="5120" width="9.109375" style="10"/>
    <col min="5121" max="5121" width="3.88671875" style="10" customWidth="1"/>
    <col min="5122" max="5124" width="15.6640625" style="10" customWidth="1"/>
    <col min="5125" max="5125" width="3.6640625" style="10" customWidth="1"/>
    <col min="5126" max="5126" width="35.6640625" style="10" customWidth="1"/>
    <col min="5127" max="5127" width="16.88671875" style="10" customWidth="1"/>
    <col min="5128" max="5130" width="15.6640625" style="10" customWidth="1"/>
    <col min="5131" max="5131" width="3.6640625" style="10" customWidth="1"/>
    <col min="5132" max="5376" width="9.109375" style="10"/>
    <col min="5377" max="5377" width="3.88671875" style="10" customWidth="1"/>
    <col min="5378" max="5380" width="15.6640625" style="10" customWidth="1"/>
    <col min="5381" max="5381" width="3.6640625" style="10" customWidth="1"/>
    <col min="5382" max="5382" width="35.6640625" style="10" customWidth="1"/>
    <col min="5383" max="5383" width="16.88671875" style="10" customWidth="1"/>
    <col min="5384" max="5386" width="15.6640625" style="10" customWidth="1"/>
    <col min="5387" max="5387" width="3.6640625" style="10" customWidth="1"/>
    <col min="5388" max="5632" width="9.109375" style="10"/>
    <col min="5633" max="5633" width="3.88671875" style="10" customWidth="1"/>
    <col min="5634" max="5636" width="15.6640625" style="10" customWidth="1"/>
    <col min="5637" max="5637" width="3.6640625" style="10" customWidth="1"/>
    <col min="5638" max="5638" width="35.6640625" style="10" customWidth="1"/>
    <col min="5639" max="5639" width="16.88671875" style="10" customWidth="1"/>
    <col min="5640" max="5642" width="15.6640625" style="10" customWidth="1"/>
    <col min="5643" max="5643" width="3.6640625" style="10" customWidth="1"/>
    <col min="5644" max="5888" width="9.109375" style="10"/>
    <col min="5889" max="5889" width="3.88671875" style="10" customWidth="1"/>
    <col min="5890" max="5892" width="15.6640625" style="10" customWidth="1"/>
    <col min="5893" max="5893" width="3.6640625" style="10" customWidth="1"/>
    <col min="5894" max="5894" width="35.6640625" style="10" customWidth="1"/>
    <col min="5895" max="5895" width="16.88671875" style="10" customWidth="1"/>
    <col min="5896" max="5898" width="15.6640625" style="10" customWidth="1"/>
    <col min="5899" max="5899" width="3.6640625" style="10" customWidth="1"/>
    <col min="5900" max="6144" width="9.109375" style="10"/>
    <col min="6145" max="6145" width="3.88671875" style="10" customWidth="1"/>
    <col min="6146" max="6148" width="15.6640625" style="10" customWidth="1"/>
    <col min="6149" max="6149" width="3.6640625" style="10" customWidth="1"/>
    <col min="6150" max="6150" width="35.6640625" style="10" customWidth="1"/>
    <col min="6151" max="6151" width="16.88671875" style="10" customWidth="1"/>
    <col min="6152" max="6154" width="15.6640625" style="10" customWidth="1"/>
    <col min="6155" max="6155" width="3.6640625" style="10" customWidth="1"/>
    <col min="6156" max="6400" width="9.109375" style="10"/>
    <col min="6401" max="6401" width="3.88671875" style="10" customWidth="1"/>
    <col min="6402" max="6404" width="15.6640625" style="10" customWidth="1"/>
    <col min="6405" max="6405" width="3.6640625" style="10" customWidth="1"/>
    <col min="6406" max="6406" width="35.6640625" style="10" customWidth="1"/>
    <col min="6407" max="6407" width="16.88671875" style="10" customWidth="1"/>
    <col min="6408" max="6410" width="15.6640625" style="10" customWidth="1"/>
    <col min="6411" max="6411" width="3.6640625" style="10" customWidth="1"/>
    <col min="6412" max="6656" width="9.109375" style="10"/>
    <col min="6657" max="6657" width="3.88671875" style="10" customWidth="1"/>
    <col min="6658" max="6660" width="15.6640625" style="10" customWidth="1"/>
    <col min="6661" max="6661" width="3.6640625" style="10" customWidth="1"/>
    <col min="6662" max="6662" width="35.6640625" style="10" customWidth="1"/>
    <col min="6663" max="6663" width="16.88671875" style="10" customWidth="1"/>
    <col min="6664" max="6666" width="15.6640625" style="10" customWidth="1"/>
    <col min="6667" max="6667" width="3.6640625" style="10" customWidth="1"/>
    <col min="6668" max="6912" width="9.109375" style="10"/>
    <col min="6913" max="6913" width="3.88671875" style="10" customWidth="1"/>
    <col min="6914" max="6916" width="15.6640625" style="10" customWidth="1"/>
    <col min="6917" max="6917" width="3.6640625" style="10" customWidth="1"/>
    <col min="6918" max="6918" width="35.6640625" style="10" customWidth="1"/>
    <col min="6919" max="6919" width="16.88671875" style="10" customWidth="1"/>
    <col min="6920" max="6922" width="15.6640625" style="10" customWidth="1"/>
    <col min="6923" max="6923" width="3.6640625" style="10" customWidth="1"/>
    <col min="6924" max="7168" width="9.109375" style="10"/>
    <col min="7169" max="7169" width="3.88671875" style="10" customWidth="1"/>
    <col min="7170" max="7172" width="15.6640625" style="10" customWidth="1"/>
    <col min="7173" max="7173" width="3.6640625" style="10" customWidth="1"/>
    <col min="7174" max="7174" width="35.6640625" style="10" customWidth="1"/>
    <col min="7175" max="7175" width="16.88671875" style="10" customWidth="1"/>
    <col min="7176" max="7178" width="15.6640625" style="10" customWidth="1"/>
    <col min="7179" max="7179" width="3.6640625" style="10" customWidth="1"/>
    <col min="7180" max="7424" width="9.109375" style="10"/>
    <col min="7425" max="7425" width="3.88671875" style="10" customWidth="1"/>
    <col min="7426" max="7428" width="15.6640625" style="10" customWidth="1"/>
    <col min="7429" max="7429" width="3.6640625" style="10" customWidth="1"/>
    <col min="7430" max="7430" width="35.6640625" style="10" customWidth="1"/>
    <col min="7431" max="7431" width="16.88671875" style="10" customWidth="1"/>
    <col min="7432" max="7434" width="15.6640625" style="10" customWidth="1"/>
    <col min="7435" max="7435" width="3.6640625" style="10" customWidth="1"/>
    <col min="7436" max="7680" width="9.109375" style="10"/>
    <col min="7681" max="7681" width="3.88671875" style="10" customWidth="1"/>
    <col min="7682" max="7684" width="15.6640625" style="10" customWidth="1"/>
    <col min="7685" max="7685" width="3.6640625" style="10" customWidth="1"/>
    <col min="7686" max="7686" width="35.6640625" style="10" customWidth="1"/>
    <col min="7687" max="7687" width="16.88671875" style="10" customWidth="1"/>
    <col min="7688" max="7690" width="15.6640625" style="10" customWidth="1"/>
    <col min="7691" max="7691" width="3.6640625" style="10" customWidth="1"/>
    <col min="7692" max="7936" width="9.109375" style="10"/>
    <col min="7937" max="7937" width="3.88671875" style="10" customWidth="1"/>
    <col min="7938" max="7940" width="15.6640625" style="10" customWidth="1"/>
    <col min="7941" max="7941" width="3.6640625" style="10" customWidth="1"/>
    <col min="7942" max="7942" width="35.6640625" style="10" customWidth="1"/>
    <col min="7943" max="7943" width="16.88671875" style="10" customWidth="1"/>
    <col min="7944" max="7946" width="15.6640625" style="10" customWidth="1"/>
    <col min="7947" max="7947" width="3.6640625" style="10" customWidth="1"/>
    <col min="7948" max="8192" width="9.109375" style="10"/>
    <col min="8193" max="8193" width="3.88671875" style="10" customWidth="1"/>
    <col min="8194" max="8196" width="15.6640625" style="10" customWidth="1"/>
    <col min="8197" max="8197" width="3.6640625" style="10" customWidth="1"/>
    <col min="8198" max="8198" width="35.6640625" style="10" customWidth="1"/>
    <col min="8199" max="8199" width="16.88671875" style="10" customWidth="1"/>
    <col min="8200" max="8202" width="15.6640625" style="10" customWidth="1"/>
    <col min="8203" max="8203" width="3.6640625" style="10" customWidth="1"/>
    <col min="8204" max="8448" width="9.109375" style="10"/>
    <col min="8449" max="8449" width="3.88671875" style="10" customWidth="1"/>
    <col min="8450" max="8452" width="15.6640625" style="10" customWidth="1"/>
    <col min="8453" max="8453" width="3.6640625" style="10" customWidth="1"/>
    <col min="8454" max="8454" width="35.6640625" style="10" customWidth="1"/>
    <col min="8455" max="8455" width="16.88671875" style="10" customWidth="1"/>
    <col min="8456" max="8458" width="15.6640625" style="10" customWidth="1"/>
    <col min="8459" max="8459" width="3.6640625" style="10" customWidth="1"/>
    <col min="8460" max="8704" width="9.109375" style="10"/>
    <col min="8705" max="8705" width="3.88671875" style="10" customWidth="1"/>
    <col min="8706" max="8708" width="15.6640625" style="10" customWidth="1"/>
    <col min="8709" max="8709" width="3.6640625" style="10" customWidth="1"/>
    <col min="8710" max="8710" width="35.6640625" style="10" customWidth="1"/>
    <col min="8711" max="8711" width="16.88671875" style="10" customWidth="1"/>
    <col min="8712" max="8714" width="15.6640625" style="10" customWidth="1"/>
    <col min="8715" max="8715" width="3.6640625" style="10" customWidth="1"/>
    <col min="8716" max="8960" width="9.109375" style="10"/>
    <col min="8961" max="8961" width="3.88671875" style="10" customWidth="1"/>
    <col min="8962" max="8964" width="15.6640625" style="10" customWidth="1"/>
    <col min="8965" max="8965" width="3.6640625" style="10" customWidth="1"/>
    <col min="8966" max="8966" width="35.6640625" style="10" customWidth="1"/>
    <col min="8967" max="8967" width="16.88671875" style="10" customWidth="1"/>
    <col min="8968" max="8970" width="15.6640625" style="10" customWidth="1"/>
    <col min="8971" max="8971" width="3.6640625" style="10" customWidth="1"/>
    <col min="8972" max="9216" width="9.109375" style="10"/>
    <col min="9217" max="9217" width="3.88671875" style="10" customWidth="1"/>
    <col min="9218" max="9220" width="15.6640625" style="10" customWidth="1"/>
    <col min="9221" max="9221" width="3.6640625" style="10" customWidth="1"/>
    <col min="9222" max="9222" width="35.6640625" style="10" customWidth="1"/>
    <col min="9223" max="9223" width="16.88671875" style="10" customWidth="1"/>
    <col min="9224" max="9226" width="15.6640625" style="10" customWidth="1"/>
    <col min="9227" max="9227" width="3.6640625" style="10" customWidth="1"/>
    <col min="9228" max="9472" width="9.109375" style="10"/>
    <col min="9473" max="9473" width="3.88671875" style="10" customWidth="1"/>
    <col min="9474" max="9476" width="15.6640625" style="10" customWidth="1"/>
    <col min="9477" max="9477" width="3.6640625" style="10" customWidth="1"/>
    <col min="9478" max="9478" width="35.6640625" style="10" customWidth="1"/>
    <col min="9479" max="9479" width="16.88671875" style="10" customWidth="1"/>
    <col min="9480" max="9482" width="15.6640625" style="10" customWidth="1"/>
    <col min="9483" max="9483" width="3.6640625" style="10" customWidth="1"/>
    <col min="9484" max="9728" width="9.109375" style="10"/>
    <col min="9729" max="9729" width="3.88671875" style="10" customWidth="1"/>
    <col min="9730" max="9732" width="15.6640625" style="10" customWidth="1"/>
    <col min="9733" max="9733" width="3.6640625" style="10" customWidth="1"/>
    <col min="9734" max="9734" width="35.6640625" style="10" customWidth="1"/>
    <col min="9735" max="9735" width="16.88671875" style="10" customWidth="1"/>
    <col min="9736" max="9738" width="15.6640625" style="10" customWidth="1"/>
    <col min="9739" max="9739" width="3.6640625" style="10" customWidth="1"/>
    <col min="9740" max="9984" width="9.109375" style="10"/>
    <col min="9985" max="9985" width="3.88671875" style="10" customWidth="1"/>
    <col min="9986" max="9988" width="15.6640625" style="10" customWidth="1"/>
    <col min="9989" max="9989" width="3.6640625" style="10" customWidth="1"/>
    <col min="9990" max="9990" width="35.6640625" style="10" customWidth="1"/>
    <col min="9991" max="9991" width="16.88671875" style="10" customWidth="1"/>
    <col min="9992" max="9994" width="15.6640625" style="10" customWidth="1"/>
    <col min="9995" max="9995" width="3.6640625" style="10" customWidth="1"/>
    <col min="9996" max="10240" width="9.109375" style="10"/>
    <col min="10241" max="10241" width="3.88671875" style="10" customWidth="1"/>
    <col min="10242" max="10244" width="15.6640625" style="10" customWidth="1"/>
    <col min="10245" max="10245" width="3.6640625" style="10" customWidth="1"/>
    <col min="10246" max="10246" width="35.6640625" style="10" customWidth="1"/>
    <col min="10247" max="10247" width="16.88671875" style="10" customWidth="1"/>
    <col min="10248" max="10250" width="15.6640625" style="10" customWidth="1"/>
    <col min="10251" max="10251" width="3.6640625" style="10" customWidth="1"/>
    <col min="10252" max="10496" width="9.109375" style="10"/>
    <col min="10497" max="10497" width="3.88671875" style="10" customWidth="1"/>
    <col min="10498" max="10500" width="15.6640625" style="10" customWidth="1"/>
    <col min="10501" max="10501" width="3.6640625" style="10" customWidth="1"/>
    <col min="10502" max="10502" width="35.6640625" style="10" customWidth="1"/>
    <col min="10503" max="10503" width="16.88671875" style="10" customWidth="1"/>
    <col min="10504" max="10506" width="15.6640625" style="10" customWidth="1"/>
    <col min="10507" max="10507" width="3.6640625" style="10" customWidth="1"/>
    <col min="10508" max="10752" width="9.109375" style="10"/>
    <col min="10753" max="10753" width="3.88671875" style="10" customWidth="1"/>
    <col min="10754" max="10756" width="15.6640625" style="10" customWidth="1"/>
    <col min="10757" max="10757" width="3.6640625" style="10" customWidth="1"/>
    <col min="10758" max="10758" width="35.6640625" style="10" customWidth="1"/>
    <col min="10759" max="10759" width="16.88671875" style="10" customWidth="1"/>
    <col min="10760" max="10762" width="15.6640625" style="10" customWidth="1"/>
    <col min="10763" max="10763" width="3.6640625" style="10" customWidth="1"/>
    <col min="10764" max="11008" width="9.109375" style="10"/>
    <col min="11009" max="11009" width="3.88671875" style="10" customWidth="1"/>
    <col min="11010" max="11012" width="15.6640625" style="10" customWidth="1"/>
    <col min="11013" max="11013" width="3.6640625" style="10" customWidth="1"/>
    <col min="11014" max="11014" width="35.6640625" style="10" customWidth="1"/>
    <col min="11015" max="11015" width="16.88671875" style="10" customWidth="1"/>
    <col min="11016" max="11018" width="15.6640625" style="10" customWidth="1"/>
    <col min="11019" max="11019" width="3.6640625" style="10" customWidth="1"/>
    <col min="11020" max="11264" width="9.109375" style="10"/>
    <col min="11265" max="11265" width="3.88671875" style="10" customWidth="1"/>
    <col min="11266" max="11268" width="15.6640625" style="10" customWidth="1"/>
    <col min="11269" max="11269" width="3.6640625" style="10" customWidth="1"/>
    <col min="11270" max="11270" width="35.6640625" style="10" customWidth="1"/>
    <col min="11271" max="11271" width="16.88671875" style="10" customWidth="1"/>
    <col min="11272" max="11274" width="15.6640625" style="10" customWidth="1"/>
    <col min="11275" max="11275" width="3.6640625" style="10" customWidth="1"/>
    <col min="11276" max="11520" width="9.109375" style="10"/>
    <col min="11521" max="11521" width="3.88671875" style="10" customWidth="1"/>
    <col min="11522" max="11524" width="15.6640625" style="10" customWidth="1"/>
    <col min="11525" max="11525" width="3.6640625" style="10" customWidth="1"/>
    <col min="11526" max="11526" width="35.6640625" style="10" customWidth="1"/>
    <col min="11527" max="11527" width="16.88671875" style="10" customWidth="1"/>
    <col min="11528" max="11530" width="15.6640625" style="10" customWidth="1"/>
    <col min="11531" max="11531" width="3.6640625" style="10" customWidth="1"/>
    <col min="11532" max="11776" width="9.109375" style="10"/>
    <col min="11777" max="11777" width="3.88671875" style="10" customWidth="1"/>
    <col min="11778" max="11780" width="15.6640625" style="10" customWidth="1"/>
    <col min="11781" max="11781" width="3.6640625" style="10" customWidth="1"/>
    <col min="11782" max="11782" width="35.6640625" style="10" customWidth="1"/>
    <col min="11783" max="11783" width="16.88671875" style="10" customWidth="1"/>
    <col min="11784" max="11786" width="15.6640625" style="10" customWidth="1"/>
    <col min="11787" max="11787" width="3.6640625" style="10" customWidth="1"/>
    <col min="11788" max="12032" width="9.109375" style="10"/>
    <col min="12033" max="12033" width="3.88671875" style="10" customWidth="1"/>
    <col min="12034" max="12036" width="15.6640625" style="10" customWidth="1"/>
    <col min="12037" max="12037" width="3.6640625" style="10" customWidth="1"/>
    <col min="12038" max="12038" width="35.6640625" style="10" customWidth="1"/>
    <col min="12039" max="12039" width="16.88671875" style="10" customWidth="1"/>
    <col min="12040" max="12042" width="15.6640625" style="10" customWidth="1"/>
    <col min="12043" max="12043" width="3.6640625" style="10" customWidth="1"/>
    <col min="12044" max="12288" width="9.109375" style="10"/>
    <col min="12289" max="12289" width="3.88671875" style="10" customWidth="1"/>
    <col min="12290" max="12292" width="15.6640625" style="10" customWidth="1"/>
    <col min="12293" max="12293" width="3.6640625" style="10" customWidth="1"/>
    <col min="12294" max="12294" width="35.6640625" style="10" customWidth="1"/>
    <col min="12295" max="12295" width="16.88671875" style="10" customWidth="1"/>
    <col min="12296" max="12298" width="15.6640625" style="10" customWidth="1"/>
    <col min="12299" max="12299" width="3.6640625" style="10" customWidth="1"/>
    <col min="12300" max="12544" width="9.109375" style="10"/>
    <col min="12545" max="12545" width="3.88671875" style="10" customWidth="1"/>
    <col min="12546" max="12548" width="15.6640625" style="10" customWidth="1"/>
    <col min="12549" max="12549" width="3.6640625" style="10" customWidth="1"/>
    <col min="12550" max="12550" width="35.6640625" style="10" customWidth="1"/>
    <col min="12551" max="12551" width="16.88671875" style="10" customWidth="1"/>
    <col min="12552" max="12554" width="15.6640625" style="10" customWidth="1"/>
    <col min="12555" max="12555" width="3.6640625" style="10" customWidth="1"/>
    <col min="12556" max="12800" width="9.109375" style="10"/>
    <col min="12801" max="12801" width="3.88671875" style="10" customWidth="1"/>
    <col min="12802" max="12804" width="15.6640625" style="10" customWidth="1"/>
    <col min="12805" max="12805" width="3.6640625" style="10" customWidth="1"/>
    <col min="12806" max="12806" width="35.6640625" style="10" customWidth="1"/>
    <col min="12807" max="12807" width="16.88671875" style="10" customWidth="1"/>
    <col min="12808" max="12810" width="15.6640625" style="10" customWidth="1"/>
    <col min="12811" max="12811" width="3.6640625" style="10" customWidth="1"/>
    <col min="12812" max="13056" width="9.109375" style="10"/>
    <col min="13057" max="13057" width="3.88671875" style="10" customWidth="1"/>
    <col min="13058" max="13060" width="15.6640625" style="10" customWidth="1"/>
    <col min="13061" max="13061" width="3.6640625" style="10" customWidth="1"/>
    <col min="13062" max="13062" width="35.6640625" style="10" customWidth="1"/>
    <col min="13063" max="13063" width="16.88671875" style="10" customWidth="1"/>
    <col min="13064" max="13066" width="15.6640625" style="10" customWidth="1"/>
    <col min="13067" max="13067" width="3.6640625" style="10" customWidth="1"/>
    <col min="13068" max="13312" width="9.109375" style="10"/>
    <col min="13313" max="13313" width="3.88671875" style="10" customWidth="1"/>
    <col min="13314" max="13316" width="15.6640625" style="10" customWidth="1"/>
    <col min="13317" max="13317" width="3.6640625" style="10" customWidth="1"/>
    <col min="13318" max="13318" width="35.6640625" style="10" customWidth="1"/>
    <col min="13319" max="13319" width="16.88671875" style="10" customWidth="1"/>
    <col min="13320" max="13322" width="15.6640625" style="10" customWidth="1"/>
    <col min="13323" max="13323" width="3.6640625" style="10" customWidth="1"/>
    <col min="13324" max="13568" width="9.109375" style="10"/>
    <col min="13569" max="13569" width="3.88671875" style="10" customWidth="1"/>
    <col min="13570" max="13572" width="15.6640625" style="10" customWidth="1"/>
    <col min="13573" max="13573" width="3.6640625" style="10" customWidth="1"/>
    <col min="13574" max="13574" width="35.6640625" style="10" customWidth="1"/>
    <col min="13575" max="13575" width="16.88671875" style="10" customWidth="1"/>
    <col min="13576" max="13578" width="15.6640625" style="10" customWidth="1"/>
    <col min="13579" max="13579" width="3.6640625" style="10" customWidth="1"/>
    <col min="13580" max="13824" width="9.109375" style="10"/>
    <col min="13825" max="13825" width="3.88671875" style="10" customWidth="1"/>
    <col min="13826" max="13828" width="15.6640625" style="10" customWidth="1"/>
    <col min="13829" max="13829" width="3.6640625" style="10" customWidth="1"/>
    <col min="13830" max="13830" width="35.6640625" style="10" customWidth="1"/>
    <col min="13831" max="13831" width="16.88671875" style="10" customWidth="1"/>
    <col min="13832" max="13834" width="15.6640625" style="10" customWidth="1"/>
    <col min="13835" max="13835" width="3.6640625" style="10" customWidth="1"/>
    <col min="13836" max="14080" width="9.109375" style="10"/>
    <col min="14081" max="14081" width="3.88671875" style="10" customWidth="1"/>
    <col min="14082" max="14084" width="15.6640625" style="10" customWidth="1"/>
    <col min="14085" max="14085" width="3.6640625" style="10" customWidth="1"/>
    <col min="14086" max="14086" width="35.6640625" style="10" customWidth="1"/>
    <col min="14087" max="14087" width="16.88671875" style="10" customWidth="1"/>
    <col min="14088" max="14090" width="15.6640625" style="10" customWidth="1"/>
    <col min="14091" max="14091" width="3.6640625" style="10" customWidth="1"/>
    <col min="14092" max="14336" width="9.109375" style="10"/>
    <col min="14337" max="14337" width="3.88671875" style="10" customWidth="1"/>
    <col min="14338" max="14340" width="15.6640625" style="10" customWidth="1"/>
    <col min="14341" max="14341" width="3.6640625" style="10" customWidth="1"/>
    <col min="14342" max="14342" width="35.6640625" style="10" customWidth="1"/>
    <col min="14343" max="14343" width="16.88671875" style="10" customWidth="1"/>
    <col min="14344" max="14346" width="15.6640625" style="10" customWidth="1"/>
    <col min="14347" max="14347" width="3.6640625" style="10" customWidth="1"/>
    <col min="14348" max="14592" width="9.109375" style="10"/>
    <col min="14593" max="14593" width="3.88671875" style="10" customWidth="1"/>
    <col min="14594" max="14596" width="15.6640625" style="10" customWidth="1"/>
    <col min="14597" max="14597" width="3.6640625" style="10" customWidth="1"/>
    <col min="14598" max="14598" width="35.6640625" style="10" customWidth="1"/>
    <col min="14599" max="14599" width="16.88671875" style="10" customWidth="1"/>
    <col min="14600" max="14602" width="15.6640625" style="10" customWidth="1"/>
    <col min="14603" max="14603" width="3.6640625" style="10" customWidth="1"/>
    <col min="14604" max="14848" width="9.109375" style="10"/>
    <col min="14849" max="14849" width="3.88671875" style="10" customWidth="1"/>
    <col min="14850" max="14852" width="15.6640625" style="10" customWidth="1"/>
    <col min="14853" max="14853" width="3.6640625" style="10" customWidth="1"/>
    <col min="14854" max="14854" width="35.6640625" style="10" customWidth="1"/>
    <col min="14855" max="14855" width="16.88671875" style="10" customWidth="1"/>
    <col min="14856" max="14858" width="15.6640625" style="10" customWidth="1"/>
    <col min="14859" max="14859" width="3.6640625" style="10" customWidth="1"/>
    <col min="14860" max="15104" width="9.109375" style="10"/>
    <col min="15105" max="15105" width="3.88671875" style="10" customWidth="1"/>
    <col min="15106" max="15108" width="15.6640625" style="10" customWidth="1"/>
    <col min="15109" max="15109" width="3.6640625" style="10" customWidth="1"/>
    <col min="15110" max="15110" width="35.6640625" style="10" customWidth="1"/>
    <col min="15111" max="15111" width="16.88671875" style="10" customWidth="1"/>
    <col min="15112" max="15114" width="15.6640625" style="10" customWidth="1"/>
    <col min="15115" max="15115" width="3.6640625" style="10" customWidth="1"/>
    <col min="15116" max="15360" width="9.109375" style="10"/>
    <col min="15361" max="15361" width="3.88671875" style="10" customWidth="1"/>
    <col min="15362" max="15364" width="15.6640625" style="10" customWidth="1"/>
    <col min="15365" max="15365" width="3.6640625" style="10" customWidth="1"/>
    <col min="15366" max="15366" width="35.6640625" style="10" customWidth="1"/>
    <col min="15367" max="15367" width="16.88671875" style="10" customWidth="1"/>
    <col min="15368" max="15370" width="15.6640625" style="10" customWidth="1"/>
    <col min="15371" max="15371" width="3.6640625" style="10" customWidth="1"/>
    <col min="15372" max="15616" width="9.109375" style="10"/>
    <col min="15617" max="15617" width="3.88671875" style="10" customWidth="1"/>
    <col min="15618" max="15620" width="15.6640625" style="10" customWidth="1"/>
    <col min="15621" max="15621" width="3.6640625" style="10" customWidth="1"/>
    <col min="15622" max="15622" width="35.6640625" style="10" customWidth="1"/>
    <col min="15623" max="15623" width="16.88671875" style="10" customWidth="1"/>
    <col min="15624" max="15626" width="15.6640625" style="10" customWidth="1"/>
    <col min="15627" max="15627" width="3.6640625" style="10" customWidth="1"/>
    <col min="15628" max="15872" width="9.109375" style="10"/>
    <col min="15873" max="15873" width="3.88671875" style="10" customWidth="1"/>
    <col min="15874" max="15876" width="15.6640625" style="10" customWidth="1"/>
    <col min="15877" max="15877" width="3.6640625" style="10" customWidth="1"/>
    <col min="15878" max="15878" width="35.6640625" style="10" customWidth="1"/>
    <col min="15879" max="15879" width="16.88671875" style="10" customWidth="1"/>
    <col min="15880" max="15882" width="15.6640625" style="10" customWidth="1"/>
    <col min="15883" max="15883" width="3.6640625" style="10" customWidth="1"/>
    <col min="15884" max="16128" width="9.109375" style="10"/>
    <col min="16129" max="16129" width="3.88671875" style="10" customWidth="1"/>
    <col min="16130" max="16132" width="15.6640625" style="10" customWidth="1"/>
    <col min="16133" max="16133" width="3.6640625" style="10" customWidth="1"/>
    <col min="16134" max="16134" width="35.6640625" style="10" customWidth="1"/>
    <col min="16135" max="16135" width="16.88671875" style="10" customWidth="1"/>
    <col min="16136" max="16138" width="15.6640625" style="10" customWidth="1"/>
    <col min="16139" max="16139" width="3.6640625" style="10" customWidth="1"/>
    <col min="16140" max="16384" width="9.109375" style="10"/>
  </cols>
  <sheetData>
    <row r="1" spans="1:11" ht="12.75" customHeight="1" x14ac:dyDescent="0.25">
      <c r="A1" s="1"/>
      <c r="B1" s="2"/>
      <c r="C1" s="3"/>
      <c r="D1" s="4"/>
      <c r="E1" s="5"/>
      <c r="F1" s="6"/>
      <c r="G1" s="6"/>
      <c r="H1" s="7"/>
      <c r="I1" s="8"/>
      <c r="J1" s="8"/>
      <c r="K1" s="9"/>
    </row>
    <row r="2" spans="1:11" ht="12.75" customHeight="1" x14ac:dyDescent="0.25">
      <c r="A2" s="11"/>
      <c r="B2" s="12" t="s">
        <v>0</v>
      </c>
      <c r="C2" s="13"/>
      <c r="D2" s="14"/>
      <c r="E2" s="219"/>
      <c r="F2" s="16"/>
      <c r="G2" s="17"/>
      <c r="H2" s="499" t="s">
        <v>263</v>
      </c>
      <c r="I2" s="500"/>
      <c r="J2" s="501"/>
      <c r="K2" s="18"/>
    </row>
    <row r="3" spans="1:11" ht="12.75" customHeight="1" x14ac:dyDescent="0.25">
      <c r="A3" s="19"/>
      <c r="B3" s="20" t="s">
        <v>1</v>
      </c>
      <c r="C3" s="21"/>
      <c r="D3" s="22" t="s">
        <v>2</v>
      </c>
      <c r="E3" s="224"/>
      <c r="F3" s="23" t="s">
        <v>3</v>
      </c>
      <c r="G3" s="23"/>
      <c r="H3" s="24"/>
      <c r="I3" s="25"/>
      <c r="J3" s="25"/>
      <c r="K3" s="26"/>
    </row>
    <row r="4" spans="1:11" ht="12.75" customHeight="1" x14ac:dyDescent="0.25">
      <c r="A4" s="19"/>
      <c r="B4" s="27" t="s">
        <v>4</v>
      </c>
      <c r="C4" s="28" t="s">
        <v>5</v>
      </c>
      <c r="D4" s="29" t="s">
        <v>6</v>
      </c>
      <c r="E4" s="224"/>
      <c r="F4" s="23" t="s">
        <v>7</v>
      </c>
      <c r="G4" s="30" t="s">
        <v>8</v>
      </c>
      <c r="H4" s="29" t="s">
        <v>9</v>
      </c>
      <c r="I4" s="31" t="s">
        <v>10</v>
      </c>
      <c r="J4" s="31" t="s">
        <v>11</v>
      </c>
      <c r="K4" s="26"/>
    </row>
    <row r="5" spans="1:11" ht="12.75" customHeight="1" x14ac:dyDescent="0.25">
      <c r="A5" s="32"/>
      <c r="B5" s="29" t="s">
        <v>12</v>
      </c>
      <c r="C5" s="29" t="s">
        <v>13</v>
      </c>
      <c r="D5" s="29" t="s">
        <v>262</v>
      </c>
      <c r="E5" s="375"/>
      <c r="F5" s="34"/>
      <c r="G5" s="35" t="s">
        <v>264</v>
      </c>
      <c r="H5" s="29" t="s">
        <v>14</v>
      </c>
      <c r="I5" s="36" t="s">
        <v>15</v>
      </c>
      <c r="J5" s="37" t="s">
        <v>16</v>
      </c>
      <c r="K5" s="38"/>
    </row>
    <row r="6" spans="1:11" ht="12.75" customHeight="1" x14ac:dyDescent="0.25">
      <c r="A6" s="39"/>
      <c r="B6" s="40"/>
      <c r="C6" s="40"/>
      <c r="D6" s="40"/>
      <c r="E6" s="41"/>
      <c r="F6" s="42" t="s">
        <v>17</v>
      </c>
      <c r="G6" s="40"/>
      <c r="H6" s="40"/>
      <c r="I6" s="40"/>
      <c r="J6" s="40"/>
      <c r="K6" s="44"/>
    </row>
    <row r="7" spans="1:11" ht="12.75" customHeight="1" x14ac:dyDescent="0.25">
      <c r="A7" s="45">
        <v>1</v>
      </c>
      <c r="B7" s="46">
        <v>19888</v>
      </c>
      <c r="C7" s="46">
        <v>21888</v>
      </c>
      <c r="D7" s="46">
        <v>23888</v>
      </c>
      <c r="E7" s="45">
        <v>1</v>
      </c>
      <c r="F7" s="46" t="s">
        <v>18</v>
      </c>
      <c r="G7" s="429">
        <v>23888</v>
      </c>
      <c r="H7" s="429">
        <v>28888</v>
      </c>
      <c r="I7" s="46">
        <v>28888</v>
      </c>
      <c r="J7" s="46">
        <v>28888</v>
      </c>
      <c r="K7" s="45">
        <v>1</v>
      </c>
    </row>
    <row r="8" spans="1:11" ht="12.75" customHeight="1" x14ac:dyDescent="0.25">
      <c r="A8" s="45">
        <v>2</v>
      </c>
      <c r="B8" s="48">
        <v>1000</v>
      </c>
      <c r="C8" s="48">
        <v>1000</v>
      </c>
      <c r="D8" s="48">
        <v>1000</v>
      </c>
      <c r="E8" s="45">
        <v>2</v>
      </c>
      <c r="F8" s="48" t="s">
        <v>243</v>
      </c>
      <c r="G8" s="429">
        <v>1000</v>
      </c>
      <c r="H8" s="429">
        <v>1000</v>
      </c>
      <c r="I8" s="48">
        <v>1000</v>
      </c>
      <c r="J8" s="48">
        <v>1000</v>
      </c>
      <c r="K8" s="45">
        <v>2</v>
      </c>
    </row>
    <row r="9" spans="1:11" ht="12.75" customHeight="1" x14ac:dyDescent="0.25">
      <c r="A9" s="45">
        <v>4</v>
      </c>
      <c r="B9" s="60">
        <v>1000</v>
      </c>
      <c r="C9" s="60">
        <v>1000</v>
      </c>
      <c r="D9" s="60">
        <v>1000</v>
      </c>
      <c r="E9" s="45">
        <v>4</v>
      </c>
      <c r="F9" s="48" t="s">
        <v>199</v>
      </c>
      <c r="G9" s="429">
        <v>1000</v>
      </c>
      <c r="H9" s="436">
        <v>1000</v>
      </c>
      <c r="I9" s="60">
        <v>1000</v>
      </c>
      <c r="J9" s="60">
        <v>1000</v>
      </c>
      <c r="K9" s="45">
        <v>4</v>
      </c>
    </row>
    <row r="10" spans="1:11" s="378" customFormat="1" ht="12.75" customHeight="1" x14ac:dyDescent="0.25">
      <c r="A10" s="39">
        <v>5</v>
      </c>
      <c r="B10" s="382">
        <v>0</v>
      </c>
      <c r="C10" s="382">
        <v>0</v>
      </c>
      <c r="D10" s="382">
        <v>0</v>
      </c>
      <c r="E10" s="39">
        <v>5</v>
      </c>
      <c r="F10" s="248" t="s">
        <v>247</v>
      </c>
      <c r="G10" s="422"/>
      <c r="H10" s="439">
        <v>2500</v>
      </c>
      <c r="I10" s="382">
        <v>2500</v>
      </c>
      <c r="J10" s="382">
        <v>2500</v>
      </c>
      <c r="K10" s="39">
        <v>5</v>
      </c>
    </row>
    <row r="11" spans="1:11" s="378" customFormat="1" ht="12.75" customHeight="1" thickBot="1" x14ac:dyDescent="0.3">
      <c r="A11" s="39">
        <v>6</v>
      </c>
      <c r="B11" s="405">
        <v>0</v>
      </c>
      <c r="C11" s="405">
        <v>0</v>
      </c>
      <c r="D11" s="405">
        <v>3000</v>
      </c>
      <c r="E11" s="39">
        <v>6</v>
      </c>
      <c r="F11" s="406" t="s">
        <v>244</v>
      </c>
      <c r="G11" s="432">
        <v>3000</v>
      </c>
      <c r="H11" s="440">
        <v>3000</v>
      </c>
      <c r="I11" s="405">
        <v>3000</v>
      </c>
      <c r="J11" s="405">
        <v>3000</v>
      </c>
      <c r="K11" s="39">
        <v>6</v>
      </c>
    </row>
    <row r="12" spans="1:11" ht="12.75" customHeight="1" x14ac:dyDescent="0.25">
      <c r="A12" s="45">
        <v>7</v>
      </c>
      <c r="B12" s="51">
        <f>SUM(B7:B11)</f>
        <v>21888</v>
      </c>
      <c r="C12" s="51">
        <f>SUM(C7:C11)</f>
        <v>23888</v>
      </c>
      <c r="D12" s="51">
        <f>SUM(D7:D11)</f>
        <v>28888</v>
      </c>
      <c r="E12" s="45">
        <v>7</v>
      </c>
      <c r="F12" s="52" t="s">
        <v>21</v>
      </c>
      <c r="G12" s="51">
        <f>SUM(G7:G11)</f>
        <v>28888</v>
      </c>
      <c r="H12" s="466">
        <f>SUM(H7:H11)</f>
        <v>36388</v>
      </c>
      <c r="I12" s="51">
        <f>SUM(I7:I11)</f>
        <v>36388</v>
      </c>
      <c r="J12" s="51">
        <f>SUM(J7:J11)</f>
        <v>36388</v>
      </c>
      <c r="K12" s="45">
        <v>7</v>
      </c>
    </row>
    <row r="13" spans="1:11" customFormat="1" ht="12.75" customHeight="1" x14ac:dyDescent="0.3">
      <c r="A13" s="45">
        <v>8</v>
      </c>
      <c r="B13" s="51"/>
      <c r="C13" s="51"/>
      <c r="D13" s="51"/>
      <c r="E13" s="45">
        <v>8</v>
      </c>
      <c r="F13" s="52"/>
      <c r="G13" s="52"/>
      <c r="H13" s="51"/>
      <c r="I13" s="51"/>
      <c r="J13" s="51"/>
      <c r="K13" s="45">
        <v>8</v>
      </c>
    </row>
    <row r="14" spans="1:11" customFormat="1" ht="12.75" customHeight="1" x14ac:dyDescent="0.3">
      <c r="A14" s="45">
        <v>9</v>
      </c>
      <c r="B14" s="381"/>
      <c r="C14" s="381"/>
      <c r="D14" s="381"/>
      <c r="E14" s="45">
        <v>9</v>
      </c>
      <c r="F14" s="333" t="s">
        <v>22</v>
      </c>
      <c r="G14" s="40"/>
      <c r="H14" s="381"/>
      <c r="I14" s="381"/>
      <c r="J14" s="381"/>
      <c r="K14" s="45">
        <v>9</v>
      </c>
    </row>
    <row r="15" spans="1:11" s="162" customFormat="1" ht="12.75" customHeight="1" x14ac:dyDescent="0.25">
      <c r="A15" s="45">
        <v>10</v>
      </c>
      <c r="B15" s="46">
        <v>0</v>
      </c>
      <c r="C15" s="46">
        <v>0</v>
      </c>
      <c r="D15" s="46">
        <v>28888</v>
      </c>
      <c r="E15" s="45">
        <v>10</v>
      </c>
      <c r="F15" s="124" t="s">
        <v>248</v>
      </c>
      <c r="G15" s="124">
        <v>0</v>
      </c>
      <c r="H15" s="46">
        <v>36388</v>
      </c>
      <c r="I15" s="46">
        <v>36388</v>
      </c>
      <c r="J15" s="46">
        <v>36388</v>
      </c>
      <c r="K15" s="45">
        <v>10</v>
      </c>
    </row>
    <row r="16" spans="1:11" customFormat="1" ht="12.75" customHeight="1" x14ac:dyDescent="0.3">
      <c r="A16" s="45">
        <v>11</v>
      </c>
      <c r="B16" s="60"/>
      <c r="C16" s="60"/>
      <c r="D16" s="60"/>
      <c r="E16" s="45">
        <v>11</v>
      </c>
      <c r="F16" s="61"/>
      <c r="G16" s="61"/>
      <c r="H16" s="60"/>
      <c r="I16" s="60"/>
      <c r="J16" s="60"/>
      <c r="K16" s="45">
        <v>11</v>
      </c>
    </row>
    <row r="17" spans="1:11" customFormat="1" ht="12.75" customHeight="1" x14ac:dyDescent="0.3">
      <c r="A17" s="45">
        <v>12</v>
      </c>
      <c r="B17" s="407"/>
      <c r="C17" s="407"/>
      <c r="D17" s="407"/>
      <c r="E17" s="45">
        <v>12</v>
      </c>
      <c r="F17" s="61"/>
      <c r="G17" s="61"/>
      <c r="H17" s="407"/>
      <c r="I17" s="407"/>
      <c r="J17" s="407"/>
      <c r="K17" s="45">
        <v>12</v>
      </c>
    </row>
    <row r="18" spans="1:11" ht="12.75" customHeight="1" thickBot="1" x14ac:dyDescent="0.3">
      <c r="A18" s="45">
        <v>13</v>
      </c>
      <c r="B18" s="335">
        <v>0</v>
      </c>
      <c r="C18" s="383"/>
      <c r="D18" s="43"/>
      <c r="E18" s="45">
        <v>13</v>
      </c>
      <c r="F18" s="384" t="s">
        <v>242</v>
      </c>
      <c r="G18" s="40"/>
      <c r="H18" s="43"/>
      <c r="I18" s="43"/>
      <c r="J18" s="43"/>
      <c r="K18" s="45">
        <v>13</v>
      </c>
    </row>
    <row r="19" spans="1:11" ht="27" customHeight="1" x14ac:dyDescent="0.25">
      <c r="A19" s="45">
        <v>14</v>
      </c>
      <c r="B19" s="52">
        <f>SUM(B15:B18)</f>
        <v>0</v>
      </c>
      <c r="C19" s="52">
        <f>SUM(C15:C18)</f>
        <v>0</v>
      </c>
      <c r="D19" s="52">
        <f>SUM(D15:D18)</f>
        <v>28888</v>
      </c>
      <c r="E19" s="45">
        <v>14</v>
      </c>
      <c r="F19" s="64" t="s">
        <v>26</v>
      </c>
      <c r="G19" s="52">
        <f>SUM(G15:G17)</f>
        <v>0</v>
      </c>
      <c r="H19" s="52">
        <f>SUM(H15:H18)</f>
        <v>36388</v>
      </c>
      <c r="I19" s="52">
        <f>SUM(I15:I18)</f>
        <v>36388</v>
      </c>
      <c r="J19" s="52">
        <f>SUM(J15:J18)</f>
        <v>36388</v>
      </c>
      <c r="K19" s="45">
        <v>14</v>
      </c>
    </row>
    <row r="20" spans="1:11" s="387" customFormat="1" ht="13.5" customHeight="1" x14ac:dyDescent="0.25">
      <c r="A20" s="65"/>
      <c r="B20" s="10"/>
      <c r="C20" s="10"/>
      <c r="D20" s="10"/>
      <c r="E20" s="66"/>
      <c r="F20" s="10"/>
      <c r="G20" s="10"/>
      <c r="H20" s="10"/>
      <c r="I20" s="10"/>
      <c r="J20" s="10"/>
      <c r="K20" s="66"/>
    </row>
    <row r="21" spans="1:11" ht="13.5" customHeight="1" x14ac:dyDescent="0.25">
      <c r="A21" s="65"/>
      <c r="E21" s="66"/>
      <c r="K21" s="66"/>
    </row>
    <row r="22" spans="1:11" ht="13.5" customHeight="1" x14ac:dyDescent="0.25">
      <c r="A22" s="66"/>
      <c r="E22" s="66"/>
      <c r="K22" s="66"/>
    </row>
    <row r="23" spans="1:11" ht="12" customHeight="1" x14ac:dyDescent="0.25">
      <c r="A23" s="66"/>
      <c r="E23" s="66"/>
      <c r="K23" s="66"/>
    </row>
    <row r="24" spans="1:11" ht="13.5" customHeight="1" x14ac:dyDescent="0.25">
      <c r="A24" s="66"/>
      <c r="E24" s="66"/>
      <c r="K24" s="66"/>
    </row>
    <row r="25" spans="1:11" ht="17.25" customHeight="1" x14ac:dyDescent="0.25">
      <c r="A25" s="66"/>
      <c r="E25" s="66"/>
      <c r="K25" s="66"/>
    </row>
    <row r="26" spans="1:11" x14ac:dyDescent="0.25">
      <c r="A26" s="66"/>
      <c r="E26" s="66"/>
      <c r="K26" s="66"/>
    </row>
    <row r="27" spans="1:11" x14ac:dyDescent="0.25">
      <c r="A27" s="66"/>
      <c r="K27" s="66"/>
    </row>
    <row r="28" spans="1:11" x14ac:dyDescent="0.25">
      <c r="A28" s="66"/>
      <c r="K28" s="66"/>
    </row>
    <row r="29" spans="1:11" x14ac:dyDescent="0.25">
      <c r="A29" s="66"/>
      <c r="K29" s="66"/>
    </row>
    <row r="30" spans="1:11" x14ac:dyDescent="0.25">
      <c r="A30" s="66"/>
      <c r="K30" s="66"/>
    </row>
    <row r="31" spans="1:11" x14ac:dyDescent="0.25">
      <c r="A31" s="66"/>
      <c r="K31" s="66"/>
    </row>
    <row r="32" spans="1:11" x14ac:dyDescent="0.25">
      <c r="A32" s="66"/>
      <c r="K32" s="66"/>
    </row>
    <row r="33" spans="1:11" x14ac:dyDescent="0.25">
      <c r="A33" s="66"/>
      <c r="K33" s="66"/>
    </row>
    <row r="34" spans="1:11" x14ac:dyDescent="0.25">
      <c r="A34" s="66"/>
      <c r="K34" s="66"/>
    </row>
    <row r="35" spans="1:11" x14ac:dyDescent="0.25">
      <c r="A35" s="66"/>
      <c r="K35" s="66"/>
    </row>
    <row r="36" spans="1:11" x14ac:dyDescent="0.25">
      <c r="A36" s="66"/>
      <c r="K36" s="66"/>
    </row>
    <row r="37" spans="1:11" x14ac:dyDescent="0.25">
      <c r="A37" s="66"/>
      <c r="K37" s="66"/>
    </row>
    <row r="38" spans="1:11" x14ac:dyDescent="0.25">
      <c r="A38" s="66"/>
      <c r="K38" s="66"/>
    </row>
    <row r="39" spans="1:11" x14ac:dyDescent="0.25">
      <c r="A39" s="66"/>
      <c r="K39" s="66"/>
    </row>
    <row r="40" spans="1:11" x14ac:dyDescent="0.25">
      <c r="A40" s="66"/>
      <c r="K40" s="66"/>
    </row>
    <row r="41" spans="1:11" x14ac:dyDescent="0.25">
      <c r="A41" s="66"/>
      <c r="K41" s="66"/>
    </row>
    <row r="42" spans="1:11" x14ac:dyDescent="0.25">
      <c r="A42" s="66"/>
      <c r="K42" s="66"/>
    </row>
    <row r="43" spans="1:11" x14ac:dyDescent="0.25">
      <c r="A43" s="66"/>
      <c r="K43" s="66"/>
    </row>
    <row r="44" spans="1:11" x14ac:dyDescent="0.25">
      <c r="A44" s="66"/>
      <c r="K44" s="66"/>
    </row>
    <row r="45" spans="1:11" x14ac:dyDescent="0.25">
      <c r="A45" s="66"/>
      <c r="K45" s="66"/>
    </row>
    <row r="46" spans="1:11" x14ac:dyDescent="0.25">
      <c r="A46" s="66"/>
      <c r="K46" s="66"/>
    </row>
    <row r="47" spans="1:11" x14ac:dyDescent="0.25">
      <c r="A47" s="66"/>
      <c r="K47" s="66"/>
    </row>
    <row r="48" spans="1:11" x14ac:dyDescent="0.25">
      <c r="A48" s="66"/>
      <c r="K48" s="66"/>
    </row>
    <row r="49" spans="1:11" x14ac:dyDescent="0.25">
      <c r="A49" s="66"/>
      <c r="K49" s="66"/>
    </row>
    <row r="50" spans="1:11" x14ac:dyDescent="0.25">
      <c r="A50" s="66"/>
      <c r="K50" s="66"/>
    </row>
    <row r="51" spans="1:11" x14ac:dyDescent="0.25">
      <c r="A51" s="66"/>
      <c r="K51" s="66"/>
    </row>
    <row r="52" spans="1:11" x14ac:dyDescent="0.25">
      <c r="A52" s="66"/>
      <c r="K52" s="66"/>
    </row>
    <row r="53" spans="1:11" x14ac:dyDescent="0.25">
      <c r="A53" s="66"/>
      <c r="K53" s="66"/>
    </row>
    <row r="54" spans="1:11" x14ac:dyDescent="0.25">
      <c r="A54" s="66"/>
      <c r="K54" s="66"/>
    </row>
    <row r="55" spans="1:11" x14ac:dyDescent="0.25">
      <c r="A55" s="66"/>
      <c r="K55" s="66"/>
    </row>
    <row r="56" spans="1:11" x14ac:dyDescent="0.25">
      <c r="A56" s="66"/>
      <c r="K56" s="66"/>
    </row>
    <row r="57" spans="1:11" x14ac:dyDescent="0.25">
      <c r="A57" s="66"/>
      <c r="K57" s="66"/>
    </row>
    <row r="58" spans="1:11" x14ac:dyDescent="0.25">
      <c r="A58" s="66"/>
      <c r="K58" s="66"/>
    </row>
    <row r="59" spans="1:11" x14ac:dyDescent="0.25">
      <c r="A59" s="66"/>
      <c r="K59" s="66"/>
    </row>
    <row r="60" spans="1:11" x14ac:dyDescent="0.25">
      <c r="A60" s="66"/>
      <c r="K60" s="66"/>
    </row>
    <row r="61" spans="1:11" x14ac:dyDescent="0.25">
      <c r="A61" s="66"/>
      <c r="K61" s="66"/>
    </row>
    <row r="62" spans="1:11" x14ac:dyDescent="0.25">
      <c r="A62" s="66"/>
      <c r="K62" s="66"/>
    </row>
    <row r="63" spans="1:11" x14ac:dyDescent="0.25">
      <c r="A63" s="66"/>
      <c r="K63" s="66"/>
    </row>
    <row r="64" spans="1:11" x14ac:dyDescent="0.25">
      <c r="A64" s="66"/>
      <c r="K64" s="66"/>
    </row>
    <row r="65" spans="1:11" x14ac:dyDescent="0.25">
      <c r="A65" s="66"/>
      <c r="K65" s="66"/>
    </row>
    <row r="66" spans="1:11" x14ac:dyDescent="0.25">
      <c r="A66" s="66"/>
      <c r="K66" s="66"/>
    </row>
    <row r="67" spans="1:11" x14ac:dyDescent="0.25">
      <c r="A67" s="66"/>
      <c r="K67" s="66"/>
    </row>
    <row r="68" spans="1:11" x14ac:dyDescent="0.25">
      <c r="A68" s="66"/>
      <c r="K68" s="66"/>
    </row>
    <row r="69" spans="1:11" x14ac:dyDescent="0.25">
      <c r="A69" s="66"/>
      <c r="K69" s="66"/>
    </row>
    <row r="70" spans="1:11" x14ac:dyDescent="0.25">
      <c r="A70" s="66"/>
      <c r="K70" s="66"/>
    </row>
    <row r="71" spans="1:11" x14ac:dyDescent="0.25">
      <c r="A71" s="66"/>
      <c r="K71" s="66"/>
    </row>
    <row r="72" spans="1:11" x14ac:dyDescent="0.25">
      <c r="A72" s="66"/>
      <c r="K72" s="66"/>
    </row>
    <row r="73" spans="1:11" x14ac:dyDescent="0.25">
      <c r="A73" s="66"/>
      <c r="K73" s="66"/>
    </row>
    <row r="74" spans="1:11" x14ac:dyDescent="0.25">
      <c r="A74" s="66"/>
      <c r="K74" s="66"/>
    </row>
    <row r="75" spans="1:11" x14ac:dyDescent="0.25">
      <c r="A75" s="66"/>
      <c r="K75" s="66"/>
    </row>
    <row r="76" spans="1:11" x14ac:dyDescent="0.25">
      <c r="A76" s="66"/>
      <c r="K76" s="66"/>
    </row>
    <row r="77" spans="1:11" x14ac:dyDescent="0.25">
      <c r="A77" s="66"/>
      <c r="K77" s="66"/>
    </row>
    <row r="78" spans="1:11" x14ac:dyDescent="0.25">
      <c r="A78" s="66"/>
      <c r="K78" s="66"/>
    </row>
    <row r="79" spans="1:11" x14ac:dyDescent="0.25">
      <c r="A79" s="66"/>
      <c r="K79" s="66"/>
    </row>
    <row r="80" spans="1:11" x14ac:dyDescent="0.25">
      <c r="A80" s="66"/>
      <c r="K80" s="66"/>
    </row>
    <row r="81" spans="1:11" x14ac:dyDescent="0.25">
      <c r="A81" s="66"/>
      <c r="K81" s="66"/>
    </row>
    <row r="82" spans="1:11" x14ac:dyDescent="0.25">
      <c r="A82" s="66"/>
      <c r="K82" s="66"/>
    </row>
    <row r="83" spans="1:11" x14ac:dyDescent="0.25">
      <c r="A83" s="66"/>
      <c r="K83" s="66"/>
    </row>
    <row r="84" spans="1:11" x14ac:dyDescent="0.25">
      <c r="A84" s="66"/>
      <c r="K84" s="66"/>
    </row>
    <row r="85" spans="1:11" x14ac:dyDescent="0.25">
      <c r="A85" s="66"/>
      <c r="K85" s="66"/>
    </row>
    <row r="86" spans="1:11" x14ac:dyDescent="0.25">
      <c r="A86" s="66"/>
      <c r="K86" s="66"/>
    </row>
    <row r="87" spans="1:11" x14ac:dyDescent="0.25">
      <c r="A87" s="66"/>
      <c r="K87" s="66"/>
    </row>
    <row r="88" spans="1:11" x14ac:dyDescent="0.25">
      <c r="A88" s="66"/>
      <c r="K88" s="66"/>
    </row>
    <row r="89" spans="1:11" x14ac:dyDescent="0.25">
      <c r="A89" s="66"/>
      <c r="K89" s="66"/>
    </row>
    <row r="90" spans="1:11" x14ac:dyDescent="0.25">
      <c r="A90" s="66"/>
      <c r="K90" s="66"/>
    </row>
    <row r="91" spans="1:11" x14ac:dyDescent="0.25">
      <c r="A91" s="66"/>
      <c r="K91" s="66"/>
    </row>
    <row r="92" spans="1:11" x14ac:dyDescent="0.25">
      <c r="A92" s="66"/>
      <c r="K92" s="66"/>
    </row>
    <row r="93" spans="1:11" x14ac:dyDescent="0.25">
      <c r="A93" s="66"/>
      <c r="K93" s="66"/>
    </row>
    <row r="94" spans="1:11" x14ac:dyDescent="0.25">
      <c r="A94" s="66"/>
      <c r="K94" s="66"/>
    </row>
    <row r="95" spans="1:11" x14ac:dyDescent="0.25">
      <c r="A95" s="66"/>
      <c r="K95" s="66"/>
    </row>
    <row r="96" spans="1:11" x14ac:dyDescent="0.25">
      <c r="A96" s="66"/>
      <c r="K96" s="66"/>
    </row>
    <row r="97" spans="1:11" x14ac:dyDescent="0.25">
      <c r="A97" s="66"/>
      <c r="K97" s="66"/>
    </row>
    <row r="98" spans="1:11" x14ac:dyDescent="0.25">
      <c r="A98" s="66"/>
      <c r="K98" s="66"/>
    </row>
    <row r="99" spans="1:11" x14ac:dyDescent="0.25">
      <c r="A99" s="66"/>
      <c r="K99" s="66"/>
    </row>
    <row r="100" spans="1:11" x14ac:dyDescent="0.25">
      <c r="A100" s="66"/>
      <c r="K100" s="66"/>
    </row>
    <row r="101" spans="1:11" x14ac:dyDescent="0.25">
      <c r="A101" s="66"/>
      <c r="K101" s="66"/>
    </row>
    <row r="102" spans="1:11" x14ac:dyDescent="0.25">
      <c r="A102" s="66"/>
      <c r="K102" s="66"/>
    </row>
    <row r="103" spans="1:11" x14ac:dyDescent="0.25">
      <c r="A103" s="66"/>
      <c r="K103" s="66"/>
    </row>
    <row r="104" spans="1:11" x14ac:dyDescent="0.25">
      <c r="A104" s="66"/>
      <c r="K104" s="66"/>
    </row>
    <row r="105" spans="1:11" x14ac:dyDescent="0.25">
      <c r="A105" s="66"/>
      <c r="K105" s="66"/>
    </row>
    <row r="106" spans="1:11" x14ac:dyDescent="0.25">
      <c r="A106" s="66"/>
      <c r="K106" s="66"/>
    </row>
    <row r="107" spans="1:11" x14ac:dyDescent="0.25">
      <c r="A107" s="66"/>
      <c r="K107" s="66"/>
    </row>
    <row r="108" spans="1:11" x14ac:dyDescent="0.25">
      <c r="A108" s="66"/>
      <c r="K108" s="66"/>
    </row>
    <row r="109" spans="1:11" x14ac:dyDescent="0.25">
      <c r="A109" s="66"/>
      <c r="K109" s="66"/>
    </row>
    <row r="110" spans="1:11" x14ac:dyDescent="0.25">
      <c r="A110" s="66"/>
      <c r="K110" s="66"/>
    </row>
    <row r="111" spans="1:11" x14ac:dyDescent="0.25">
      <c r="A111" s="66"/>
      <c r="K111" s="66"/>
    </row>
    <row r="112" spans="1:11" x14ac:dyDescent="0.25">
      <c r="A112" s="66"/>
      <c r="K112" s="66"/>
    </row>
    <row r="113" spans="1:11" x14ac:dyDescent="0.25">
      <c r="A113" s="66"/>
      <c r="K113" s="66"/>
    </row>
    <row r="114" spans="1:11" x14ac:dyDescent="0.25">
      <c r="A114" s="66"/>
      <c r="K114" s="66"/>
    </row>
    <row r="115" spans="1:11" x14ac:dyDescent="0.25">
      <c r="A115" s="66"/>
      <c r="K115" s="66"/>
    </row>
    <row r="116" spans="1:11" x14ac:dyDescent="0.25">
      <c r="A116" s="66"/>
      <c r="K116" s="66"/>
    </row>
    <row r="117" spans="1:11" x14ac:dyDescent="0.25">
      <c r="A117" s="66"/>
      <c r="K117" s="66"/>
    </row>
    <row r="118" spans="1:11" x14ac:dyDescent="0.25">
      <c r="A118" s="66"/>
      <c r="K118" s="66"/>
    </row>
    <row r="119" spans="1:11" x14ac:dyDescent="0.25">
      <c r="A119" s="66"/>
      <c r="K119" s="66"/>
    </row>
    <row r="120" spans="1:11" x14ac:dyDescent="0.25">
      <c r="A120" s="66"/>
      <c r="K120" s="66"/>
    </row>
    <row r="121" spans="1:11" x14ac:dyDescent="0.25">
      <c r="A121" s="66"/>
      <c r="K121" s="66"/>
    </row>
    <row r="122" spans="1:11" x14ac:dyDescent="0.25">
      <c r="A122" s="66"/>
      <c r="K122" s="66"/>
    </row>
    <row r="123" spans="1:11" x14ac:dyDescent="0.25">
      <c r="A123" s="66"/>
      <c r="K123" s="66"/>
    </row>
    <row r="124" spans="1:11" x14ac:dyDescent="0.25">
      <c r="A124" s="66"/>
      <c r="K124" s="66"/>
    </row>
    <row r="125" spans="1:11" x14ac:dyDescent="0.25">
      <c r="A125" s="66"/>
      <c r="K125" s="66"/>
    </row>
    <row r="126" spans="1:11" x14ac:dyDescent="0.25">
      <c r="A126" s="66"/>
      <c r="K126" s="66"/>
    </row>
    <row r="127" spans="1:11" x14ac:dyDescent="0.25">
      <c r="A127" s="66"/>
      <c r="K127" s="66"/>
    </row>
    <row r="128" spans="1:11" x14ac:dyDescent="0.25">
      <c r="A128" s="66"/>
      <c r="K128" s="66"/>
    </row>
    <row r="129" spans="1:11" x14ac:dyDescent="0.25">
      <c r="A129" s="66"/>
      <c r="K129" s="66"/>
    </row>
    <row r="130" spans="1:11" x14ac:dyDescent="0.25">
      <c r="A130" s="66"/>
      <c r="K130" s="66"/>
    </row>
    <row r="131" spans="1:11" x14ac:dyDescent="0.25">
      <c r="A131" s="66"/>
      <c r="K131" s="66"/>
    </row>
    <row r="132" spans="1:11" x14ac:dyDescent="0.25">
      <c r="A132" s="66"/>
      <c r="K132" s="66"/>
    </row>
    <row r="133" spans="1:11" x14ac:dyDescent="0.25">
      <c r="A133" s="66"/>
      <c r="K133" s="66"/>
    </row>
    <row r="134" spans="1:11" x14ac:dyDescent="0.25">
      <c r="A134" s="66"/>
      <c r="K134" s="66"/>
    </row>
    <row r="135" spans="1:11" x14ac:dyDescent="0.25">
      <c r="A135" s="66"/>
      <c r="K135" s="66"/>
    </row>
    <row r="136" spans="1:11" x14ac:dyDescent="0.25">
      <c r="A136" s="66"/>
      <c r="K136" s="66"/>
    </row>
    <row r="137" spans="1:11" x14ac:dyDescent="0.25">
      <c r="A137" s="66"/>
      <c r="K137" s="66"/>
    </row>
    <row r="138" spans="1:11" x14ac:dyDescent="0.25">
      <c r="A138" s="66"/>
      <c r="K138" s="66"/>
    </row>
    <row r="139" spans="1:11" x14ac:dyDescent="0.25">
      <c r="A139" s="66"/>
      <c r="K139" s="66"/>
    </row>
    <row r="140" spans="1:11" x14ac:dyDescent="0.25">
      <c r="A140" s="66"/>
      <c r="K140" s="66"/>
    </row>
    <row r="141" spans="1:11" x14ac:dyDescent="0.25">
      <c r="A141" s="66"/>
      <c r="K141" s="66"/>
    </row>
    <row r="142" spans="1:11" x14ac:dyDescent="0.25">
      <c r="A142" s="66"/>
      <c r="K142" s="66"/>
    </row>
    <row r="143" spans="1:11" x14ac:dyDescent="0.25">
      <c r="A143" s="66"/>
      <c r="K143" s="66"/>
    </row>
    <row r="144" spans="1:11" x14ac:dyDescent="0.25">
      <c r="A144" s="66"/>
      <c r="K144" s="66"/>
    </row>
    <row r="145" spans="1:11" x14ac:dyDescent="0.25">
      <c r="A145" s="66"/>
      <c r="K145" s="66"/>
    </row>
    <row r="146" spans="1:11" x14ac:dyDescent="0.25">
      <c r="A146" s="66"/>
      <c r="K146" s="66"/>
    </row>
    <row r="147" spans="1:11" x14ac:dyDescent="0.25">
      <c r="A147" s="66"/>
      <c r="K147" s="66"/>
    </row>
    <row r="148" spans="1:11" x14ac:dyDescent="0.25">
      <c r="A148" s="66"/>
      <c r="K148" s="66"/>
    </row>
    <row r="149" spans="1:11" x14ac:dyDescent="0.25">
      <c r="A149" s="66"/>
      <c r="K149" s="66"/>
    </row>
    <row r="150" spans="1:11" x14ac:dyDescent="0.25">
      <c r="A150" s="66"/>
      <c r="K150" s="66"/>
    </row>
    <row r="151" spans="1:11" x14ac:dyDescent="0.25">
      <c r="A151" s="66"/>
      <c r="K151" s="66"/>
    </row>
    <row r="152" spans="1:11" x14ac:dyDescent="0.25">
      <c r="A152" s="66"/>
      <c r="K152" s="66"/>
    </row>
    <row r="153" spans="1:11" x14ac:dyDescent="0.25">
      <c r="A153" s="66"/>
      <c r="K153" s="66"/>
    </row>
    <row r="154" spans="1:11" x14ac:dyDescent="0.25">
      <c r="A154" s="66"/>
      <c r="K154" s="66"/>
    </row>
    <row r="155" spans="1:11" x14ac:dyDescent="0.25">
      <c r="A155" s="66"/>
      <c r="K155" s="66"/>
    </row>
    <row r="156" spans="1:11" x14ac:dyDescent="0.25">
      <c r="A156" s="66"/>
      <c r="K156" s="66"/>
    </row>
    <row r="157" spans="1:11" x14ac:dyDescent="0.25">
      <c r="A157" s="66"/>
      <c r="K157" s="66"/>
    </row>
    <row r="158" spans="1:11" x14ac:dyDescent="0.25">
      <c r="A158" s="66"/>
      <c r="K158" s="66"/>
    </row>
    <row r="159" spans="1:11" x14ac:dyDescent="0.25">
      <c r="A159" s="66"/>
      <c r="K159" s="66"/>
    </row>
    <row r="160" spans="1:11" x14ac:dyDescent="0.25">
      <c r="A160" s="66"/>
      <c r="K160" s="66"/>
    </row>
    <row r="161" spans="1:11" x14ac:dyDescent="0.25">
      <c r="A161" s="66"/>
      <c r="K161" s="66"/>
    </row>
    <row r="162" spans="1:11" x14ac:dyDescent="0.25">
      <c r="A162" s="66"/>
      <c r="K162" s="66"/>
    </row>
    <row r="163" spans="1:11" x14ac:dyDescent="0.25">
      <c r="A163" s="66"/>
      <c r="K163" s="66"/>
    </row>
    <row r="164" spans="1:11" x14ac:dyDescent="0.25">
      <c r="A164" s="66"/>
      <c r="K164" s="66"/>
    </row>
    <row r="165" spans="1:11" x14ac:dyDescent="0.25">
      <c r="A165" s="66"/>
      <c r="K165" s="66"/>
    </row>
    <row r="166" spans="1:11" x14ac:dyDescent="0.25">
      <c r="A166" s="66"/>
      <c r="K166" s="66"/>
    </row>
    <row r="167" spans="1:11" x14ac:dyDescent="0.25">
      <c r="A167" s="66"/>
      <c r="K167" s="66"/>
    </row>
    <row r="168" spans="1:11" x14ac:dyDescent="0.25">
      <c r="A168" s="66"/>
      <c r="K168" s="66"/>
    </row>
    <row r="169" spans="1:11" x14ac:dyDescent="0.25">
      <c r="A169" s="66"/>
      <c r="K169" s="66"/>
    </row>
    <row r="170" spans="1:11" x14ac:dyDescent="0.25">
      <c r="A170" s="66"/>
      <c r="K170" s="66"/>
    </row>
    <row r="171" spans="1:11" x14ac:dyDescent="0.25">
      <c r="A171" s="66"/>
      <c r="K171" s="66"/>
    </row>
    <row r="172" spans="1:11" x14ac:dyDescent="0.25">
      <c r="A172" s="66"/>
      <c r="K172" s="66"/>
    </row>
    <row r="173" spans="1:11" x14ac:dyDescent="0.25">
      <c r="A173" s="66"/>
      <c r="K173" s="66"/>
    </row>
    <row r="174" spans="1:11" x14ac:dyDescent="0.25">
      <c r="A174" s="66"/>
      <c r="K174" s="66"/>
    </row>
    <row r="175" spans="1:11" x14ac:dyDescent="0.25">
      <c r="A175" s="66"/>
      <c r="K175" s="66"/>
    </row>
    <row r="176" spans="1:11" x14ac:dyDescent="0.25">
      <c r="A176" s="66"/>
      <c r="K176" s="66"/>
    </row>
    <row r="177" spans="1:11" x14ac:dyDescent="0.25">
      <c r="A177" s="66"/>
      <c r="K177" s="66"/>
    </row>
    <row r="178" spans="1:11" x14ac:dyDescent="0.25">
      <c r="A178" s="66"/>
      <c r="K178" s="66"/>
    </row>
    <row r="179" spans="1:11" x14ac:dyDescent="0.25">
      <c r="A179" s="66"/>
      <c r="K179" s="66"/>
    </row>
    <row r="180" spans="1:11" x14ac:dyDescent="0.25">
      <c r="A180" s="66"/>
      <c r="K180" s="66"/>
    </row>
    <row r="181" spans="1:11" x14ac:dyDescent="0.25">
      <c r="A181" s="66"/>
      <c r="K181" s="66"/>
    </row>
    <row r="182" spans="1:11" x14ac:dyDescent="0.25">
      <c r="A182" s="66"/>
      <c r="K182" s="66"/>
    </row>
    <row r="183" spans="1:11" x14ac:dyDescent="0.25">
      <c r="A183" s="66"/>
      <c r="K183" s="66"/>
    </row>
    <row r="184" spans="1:11" x14ac:dyDescent="0.25">
      <c r="A184" s="66"/>
      <c r="K184" s="66"/>
    </row>
    <row r="185" spans="1:11" x14ac:dyDescent="0.25">
      <c r="A185" s="66"/>
      <c r="K185" s="66"/>
    </row>
    <row r="186" spans="1:11" x14ac:dyDescent="0.25">
      <c r="A186" s="66"/>
      <c r="K186" s="66"/>
    </row>
    <row r="187" spans="1:11" x14ac:dyDescent="0.25">
      <c r="A187" s="66"/>
      <c r="K187" s="66"/>
    </row>
    <row r="188" spans="1:11" x14ac:dyDescent="0.25">
      <c r="A188" s="66"/>
      <c r="K188" s="66"/>
    </row>
    <row r="189" spans="1:11" x14ac:dyDescent="0.25">
      <c r="A189" s="66"/>
      <c r="K189" s="66"/>
    </row>
    <row r="190" spans="1:11" x14ac:dyDescent="0.25">
      <c r="A190" s="66"/>
      <c r="K190" s="66"/>
    </row>
    <row r="191" spans="1:11" x14ac:dyDescent="0.25">
      <c r="A191" s="66"/>
      <c r="K191" s="66"/>
    </row>
    <row r="192" spans="1:11" x14ac:dyDescent="0.25">
      <c r="A192" s="66"/>
      <c r="K192" s="66"/>
    </row>
    <row r="193" spans="1:11" x14ac:dyDescent="0.25">
      <c r="A193" s="66"/>
      <c r="K193" s="66"/>
    </row>
    <row r="194" spans="1:11" x14ac:dyDescent="0.25">
      <c r="A194" s="66"/>
      <c r="K194" s="66"/>
    </row>
    <row r="195" spans="1:11" x14ac:dyDescent="0.25">
      <c r="A195" s="66"/>
      <c r="K195" s="66"/>
    </row>
    <row r="196" spans="1:11" x14ac:dyDescent="0.25">
      <c r="A196" s="66"/>
      <c r="K196" s="66"/>
    </row>
    <row r="197" spans="1:11" x14ac:dyDescent="0.25">
      <c r="A197" s="66"/>
      <c r="K197" s="66"/>
    </row>
    <row r="198" spans="1:11" x14ac:dyDescent="0.25">
      <c r="A198" s="66"/>
      <c r="K198" s="66"/>
    </row>
    <row r="199" spans="1:11" x14ac:dyDescent="0.25">
      <c r="A199" s="66"/>
      <c r="K199" s="66"/>
    </row>
    <row r="200" spans="1:11" x14ac:dyDescent="0.25">
      <c r="A200" s="66"/>
      <c r="K200" s="66"/>
    </row>
    <row r="201" spans="1:11" x14ac:dyDescent="0.25">
      <c r="A201" s="66"/>
      <c r="K201" s="66"/>
    </row>
    <row r="202" spans="1:11" x14ac:dyDescent="0.25">
      <c r="A202" s="66"/>
      <c r="K202" s="66"/>
    </row>
    <row r="203" spans="1:11" x14ac:dyDescent="0.25">
      <c r="A203" s="66"/>
      <c r="K203" s="66"/>
    </row>
    <row r="204" spans="1:11" x14ac:dyDescent="0.25">
      <c r="A204" s="66"/>
      <c r="K204" s="66"/>
    </row>
    <row r="205" spans="1:11" x14ac:dyDescent="0.25">
      <c r="A205" s="66"/>
      <c r="K205" s="66"/>
    </row>
    <row r="206" spans="1:11" x14ac:dyDescent="0.25">
      <c r="A206" s="66"/>
      <c r="K206" s="66"/>
    </row>
    <row r="207" spans="1:11" x14ac:dyDescent="0.25">
      <c r="A207" s="66"/>
      <c r="K207" s="66"/>
    </row>
    <row r="208" spans="1:11" x14ac:dyDescent="0.25">
      <c r="A208" s="66"/>
      <c r="K208" s="66"/>
    </row>
    <row r="209" spans="1:11" x14ac:dyDescent="0.25">
      <c r="A209" s="66"/>
      <c r="K209" s="66"/>
    </row>
    <row r="210" spans="1:11" x14ac:dyDescent="0.25">
      <c r="A210" s="66"/>
      <c r="K210" s="66"/>
    </row>
    <row r="211" spans="1:11" x14ac:dyDescent="0.25">
      <c r="A211" s="66"/>
      <c r="K211" s="66"/>
    </row>
    <row r="212" spans="1:11" x14ac:dyDescent="0.25">
      <c r="A212" s="66"/>
      <c r="K212" s="66"/>
    </row>
    <row r="213" spans="1:11" x14ac:dyDescent="0.25">
      <c r="A213" s="66"/>
      <c r="K213" s="66"/>
    </row>
    <row r="214" spans="1:11" x14ac:dyDescent="0.25">
      <c r="A214" s="66"/>
      <c r="K214" s="66"/>
    </row>
    <row r="215" spans="1:11" x14ac:dyDescent="0.25">
      <c r="A215" s="66"/>
      <c r="K215" s="66"/>
    </row>
    <row r="216" spans="1:11" x14ac:dyDescent="0.25">
      <c r="A216" s="66"/>
      <c r="K216" s="66"/>
    </row>
    <row r="217" spans="1:11" x14ac:dyDescent="0.25">
      <c r="A217" s="66"/>
      <c r="K217" s="66"/>
    </row>
    <row r="218" spans="1:11" x14ac:dyDescent="0.25">
      <c r="A218" s="66"/>
      <c r="K218" s="66"/>
    </row>
    <row r="219" spans="1:11" x14ac:dyDescent="0.25">
      <c r="A219" s="66"/>
      <c r="K219" s="66"/>
    </row>
    <row r="220" spans="1:11" x14ac:dyDescent="0.25">
      <c r="A220" s="66"/>
      <c r="K220" s="66"/>
    </row>
    <row r="221" spans="1:11" x14ac:dyDescent="0.25">
      <c r="A221" s="66"/>
      <c r="K221" s="66"/>
    </row>
    <row r="222" spans="1:11" x14ac:dyDescent="0.25">
      <c r="A222" s="66"/>
      <c r="K222" s="66"/>
    </row>
    <row r="223" spans="1:11" x14ac:dyDescent="0.25">
      <c r="A223" s="66"/>
      <c r="K223" s="66"/>
    </row>
    <row r="224" spans="1:11" x14ac:dyDescent="0.25">
      <c r="A224" s="66"/>
      <c r="K224" s="66"/>
    </row>
    <row r="225" spans="1:11" x14ac:dyDescent="0.25">
      <c r="A225" s="66"/>
      <c r="K225" s="66"/>
    </row>
    <row r="226" spans="1:11" x14ac:dyDescent="0.25">
      <c r="A226" s="66"/>
      <c r="K226" s="66"/>
    </row>
    <row r="227" spans="1:11" x14ac:dyDescent="0.25">
      <c r="A227" s="66"/>
      <c r="K227" s="66"/>
    </row>
    <row r="228" spans="1:11" x14ac:dyDescent="0.25">
      <c r="A228" s="66"/>
      <c r="K228" s="66"/>
    </row>
    <row r="229" spans="1:11" x14ac:dyDescent="0.25">
      <c r="A229" s="66"/>
      <c r="K229" s="66"/>
    </row>
    <row r="230" spans="1:11" x14ac:dyDescent="0.25">
      <c r="A230" s="66"/>
      <c r="K230" s="66"/>
    </row>
    <row r="231" spans="1:11" x14ac:dyDescent="0.25">
      <c r="A231" s="66"/>
      <c r="K231" s="66"/>
    </row>
    <row r="232" spans="1:11" x14ac:dyDescent="0.25">
      <c r="A232" s="66"/>
      <c r="K232" s="66"/>
    </row>
    <row r="233" spans="1:11" x14ac:dyDescent="0.25">
      <c r="A233" s="66"/>
      <c r="K233" s="66"/>
    </row>
    <row r="234" spans="1:11" x14ac:dyDescent="0.25">
      <c r="A234" s="66"/>
      <c r="K234" s="66"/>
    </row>
    <row r="235" spans="1:11" x14ac:dyDescent="0.25">
      <c r="A235" s="66"/>
      <c r="K235" s="66"/>
    </row>
    <row r="236" spans="1:11" x14ac:dyDescent="0.25">
      <c r="A236" s="66"/>
      <c r="K236" s="66"/>
    </row>
    <row r="237" spans="1:11" x14ac:dyDescent="0.25">
      <c r="A237" s="66"/>
      <c r="K237" s="66"/>
    </row>
    <row r="238" spans="1:11" x14ac:dyDescent="0.25">
      <c r="A238" s="66"/>
      <c r="K238" s="66"/>
    </row>
    <row r="239" spans="1:11" x14ac:dyDescent="0.25">
      <c r="A239" s="66"/>
      <c r="K239" s="66"/>
    </row>
    <row r="240" spans="1:11" x14ac:dyDescent="0.25">
      <c r="A240" s="66"/>
      <c r="K240" s="66"/>
    </row>
    <row r="241" spans="1:11" x14ac:dyDescent="0.25">
      <c r="A241" s="66"/>
      <c r="K241" s="66"/>
    </row>
    <row r="242" spans="1:11" x14ac:dyDescent="0.25">
      <c r="A242" s="66"/>
      <c r="K242" s="66"/>
    </row>
    <row r="243" spans="1:11" x14ac:dyDescent="0.25">
      <c r="A243" s="66"/>
      <c r="K243" s="66"/>
    </row>
    <row r="244" spans="1:11" x14ac:dyDescent="0.25">
      <c r="A244" s="66"/>
      <c r="K244" s="66"/>
    </row>
    <row r="245" spans="1:11" x14ac:dyDescent="0.25">
      <c r="A245" s="66"/>
      <c r="K245" s="66"/>
    </row>
    <row r="246" spans="1:11" x14ac:dyDescent="0.25">
      <c r="A246" s="66"/>
      <c r="K246" s="66"/>
    </row>
    <row r="247" spans="1:11" x14ac:dyDescent="0.25">
      <c r="A247" s="66"/>
      <c r="K247" s="66"/>
    </row>
    <row r="248" spans="1:11" x14ac:dyDescent="0.25">
      <c r="A248" s="66"/>
      <c r="K248" s="66"/>
    </row>
    <row r="249" spans="1:11" x14ac:dyDescent="0.25">
      <c r="A249" s="66"/>
      <c r="K249" s="66"/>
    </row>
    <row r="250" spans="1:11" x14ac:dyDescent="0.25">
      <c r="A250" s="66"/>
      <c r="K250" s="66"/>
    </row>
    <row r="251" spans="1:11" x14ac:dyDescent="0.25">
      <c r="A251" s="66"/>
      <c r="K251" s="66"/>
    </row>
    <row r="252" spans="1:11" x14ac:dyDescent="0.25">
      <c r="A252" s="66"/>
      <c r="K252" s="66"/>
    </row>
    <row r="253" spans="1:11" x14ac:dyDescent="0.25">
      <c r="A253" s="66"/>
      <c r="K253" s="66"/>
    </row>
    <row r="254" spans="1:11" x14ac:dyDescent="0.25">
      <c r="A254" s="66"/>
      <c r="K254" s="66"/>
    </row>
    <row r="255" spans="1:11" x14ac:dyDescent="0.25">
      <c r="A255" s="66"/>
      <c r="K255" s="66"/>
    </row>
    <row r="256" spans="1:11" x14ac:dyDescent="0.25">
      <c r="A256" s="66"/>
      <c r="K256" s="66"/>
    </row>
    <row r="257" spans="1:11" x14ac:dyDescent="0.25">
      <c r="A257" s="66"/>
      <c r="K257" s="66"/>
    </row>
    <row r="258" spans="1:11" x14ac:dyDescent="0.25">
      <c r="A258" s="66"/>
      <c r="K258" s="66"/>
    </row>
    <row r="259" spans="1:11" x14ac:dyDescent="0.25">
      <c r="A259" s="66"/>
      <c r="K259" s="66"/>
    </row>
    <row r="260" spans="1:11" x14ac:dyDescent="0.25">
      <c r="A260" s="66"/>
      <c r="K260" s="66"/>
    </row>
    <row r="261" spans="1:11" x14ac:dyDescent="0.25">
      <c r="A261" s="66"/>
      <c r="K261" s="66"/>
    </row>
    <row r="262" spans="1:11" x14ac:dyDescent="0.25">
      <c r="A262" s="66"/>
      <c r="K262" s="66"/>
    </row>
    <row r="263" spans="1:11" x14ac:dyDescent="0.25">
      <c r="A263" s="66"/>
      <c r="K263" s="66"/>
    </row>
    <row r="264" spans="1:11" x14ac:dyDescent="0.25">
      <c r="A264" s="66"/>
      <c r="K264" s="66"/>
    </row>
    <row r="265" spans="1:11" x14ac:dyDescent="0.25">
      <c r="A265" s="66"/>
      <c r="K265" s="66"/>
    </row>
    <row r="266" spans="1:11" x14ac:dyDescent="0.25">
      <c r="A266" s="66"/>
      <c r="K266" s="66"/>
    </row>
    <row r="267" spans="1:11" x14ac:dyDescent="0.25">
      <c r="A267" s="66"/>
      <c r="K267" s="66"/>
    </row>
    <row r="268" spans="1:11" x14ac:dyDescent="0.25">
      <c r="A268" s="66"/>
      <c r="K268" s="66"/>
    </row>
    <row r="269" spans="1:11" x14ac:dyDescent="0.25">
      <c r="A269" s="66"/>
      <c r="K269" s="66"/>
    </row>
    <row r="270" spans="1:11" x14ac:dyDescent="0.25">
      <c r="A270" s="66"/>
      <c r="K270" s="66"/>
    </row>
    <row r="271" spans="1:11" x14ac:dyDescent="0.25">
      <c r="A271" s="66"/>
      <c r="K271" s="66"/>
    </row>
    <row r="272" spans="1:11" x14ac:dyDescent="0.25">
      <c r="A272" s="66"/>
      <c r="K272" s="66"/>
    </row>
    <row r="273" spans="1:11" x14ac:dyDescent="0.25">
      <c r="A273" s="66"/>
      <c r="K273" s="66"/>
    </row>
    <row r="274" spans="1:11" x14ac:dyDescent="0.25">
      <c r="A274" s="66"/>
      <c r="K274" s="66"/>
    </row>
    <row r="275" spans="1:11" x14ac:dyDescent="0.25">
      <c r="A275" s="66"/>
      <c r="K275" s="66"/>
    </row>
    <row r="276" spans="1:11" x14ac:dyDescent="0.25">
      <c r="A276" s="66"/>
      <c r="K276" s="66"/>
    </row>
    <row r="277" spans="1:11" x14ac:dyDescent="0.25">
      <c r="A277" s="66"/>
      <c r="K277" s="66"/>
    </row>
    <row r="278" spans="1:11" x14ac:dyDescent="0.25">
      <c r="A278" s="66"/>
      <c r="K278" s="66"/>
    </row>
    <row r="279" spans="1:11" x14ac:dyDescent="0.25">
      <c r="A279" s="66"/>
      <c r="K279" s="66"/>
    </row>
    <row r="280" spans="1:11" x14ac:dyDescent="0.25">
      <c r="A280" s="66"/>
      <c r="K280" s="66"/>
    </row>
    <row r="281" spans="1:11" x14ac:dyDescent="0.25">
      <c r="A281" s="66"/>
      <c r="K281" s="66"/>
    </row>
    <row r="282" spans="1:11" x14ac:dyDescent="0.25">
      <c r="A282" s="66"/>
      <c r="K282" s="66"/>
    </row>
    <row r="283" spans="1:11" x14ac:dyDescent="0.25">
      <c r="A283" s="66"/>
      <c r="K283" s="66"/>
    </row>
    <row r="284" spans="1:11" x14ac:dyDescent="0.25">
      <c r="A284" s="66"/>
      <c r="K284" s="66"/>
    </row>
    <row r="285" spans="1:11" x14ac:dyDescent="0.25">
      <c r="A285" s="66"/>
      <c r="K285" s="66"/>
    </row>
    <row r="286" spans="1:11" x14ac:dyDescent="0.25">
      <c r="A286" s="66"/>
      <c r="K286" s="66"/>
    </row>
    <row r="287" spans="1:11" x14ac:dyDescent="0.25">
      <c r="A287" s="66"/>
      <c r="K287" s="66"/>
    </row>
    <row r="288" spans="1:11" x14ac:dyDescent="0.25">
      <c r="A288" s="66"/>
      <c r="K288" s="66"/>
    </row>
    <row r="289" spans="1:11" x14ac:dyDescent="0.25">
      <c r="A289" s="66"/>
      <c r="K289" s="66"/>
    </row>
    <row r="290" spans="1:11" x14ac:dyDescent="0.25">
      <c r="A290" s="66"/>
      <c r="K290" s="66"/>
    </row>
    <row r="291" spans="1:11" x14ac:dyDescent="0.25">
      <c r="A291" s="66"/>
      <c r="K291" s="66"/>
    </row>
    <row r="292" spans="1:11" x14ac:dyDescent="0.25">
      <c r="A292" s="66"/>
      <c r="K292" s="66"/>
    </row>
    <row r="293" spans="1:11" x14ac:dyDescent="0.25">
      <c r="A293" s="66"/>
      <c r="K293" s="66"/>
    </row>
    <row r="294" spans="1:11" x14ac:dyDescent="0.25">
      <c r="A294" s="66"/>
      <c r="K294" s="66"/>
    </row>
    <row r="295" spans="1:11" x14ac:dyDescent="0.25">
      <c r="A295" s="66"/>
      <c r="K295" s="66"/>
    </row>
    <row r="296" spans="1:11" x14ac:dyDescent="0.25">
      <c r="A296" s="66"/>
      <c r="K296" s="66"/>
    </row>
    <row r="297" spans="1:11" x14ac:dyDescent="0.25">
      <c r="A297" s="66"/>
      <c r="K297" s="66"/>
    </row>
    <row r="298" spans="1:11" x14ac:dyDescent="0.25">
      <c r="A298" s="66"/>
      <c r="K298" s="66"/>
    </row>
    <row r="299" spans="1:11" x14ac:dyDescent="0.25">
      <c r="A299" s="66"/>
      <c r="K299" s="66"/>
    </row>
    <row r="300" spans="1:11" x14ac:dyDescent="0.25">
      <c r="A300" s="66"/>
      <c r="K300" s="66"/>
    </row>
    <row r="301" spans="1:11" x14ac:dyDescent="0.25">
      <c r="A301" s="66"/>
      <c r="K301" s="66"/>
    </row>
    <row r="302" spans="1:11" x14ac:dyDescent="0.25">
      <c r="A302" s="66"/>
      <c r="K302" s="66"/>
    </row>
    <row r="303" spans="1:11" x14ac:dyDescent="0.25">
      <c r="A303" s="66"/>
      <c r="K303" s="66"/>
    </row>
    <row r="304" spans="1:11" x14ac:dyDescent="0.25">
      <c r="A304" s="66"/>
      <c r="K304" s="66"/>
    </row>
    <row r="305" spans="1:11" x14ac:dyDescent="0.25">
      <c r="A305" s="66"/>
      <c r="K305" s="66"/>
    </row>
    <row r="306" spans="1:11" x14ac:dyDescent="0.25">
      <c r="A306" s="66"/>
      <c r="K306" s="66"/>
    </row>
    <row r="307" spans="1:11" x14ac:dyDescent="0.25">
      <c r="A307" s="66"/>
      <c r="K307" s="66"/>
    </row>
    <row r="308" spans="1:11" x14ac:dyDescent="0.25">
      <c r="A308" s="66"/>
      <c r="K308" s="66"/>
    </row>
    <row r="309" spans="1:11" x14ac:dyDescent="0.25">
      <c r="A309" s="66"/>
      <c r="K309" s="66"/>
    </row>
    <row r="310" spans="1:11" x14ac:dyDescent="0.25">
      <c r="A310" s="66"/>
      <c r="K310" s="66"/>
    </row>
    <row r="311" spans="1:11" x14ac:dyDescent="0.25">
      <c r="A311" s="66"/>
      <c r="K311" s="66"/>
    </row>
    <row r="312" spans="1:11" x14ac:dyDescent="0.25">
      <c r="A312" s="66"/>
      <c r="K312" s="66"/>
    </row>
    <row r="313" spans="1:11" x14ac:dyDescent="0.25">
      <c r="A313" s="66"/>
      <c r="K313" s="66"/>
    </row>
    <row r="314" spans="1:11" x14ac:dyDescent="0.25">
      <c r="A314" s="66"/>
      <c r="K314" s="66"/>
    </row>
    <row r="315" spans="1:11" x14ac:dyDescent="0.25">
      <c r="A315" s="66"/>
      <c r="K315" s="66"/>
    </row>
    <row r="316" spans="1:11" x14ac:dyDescent="0.25">
      <c r="A316" s="66"/>
      <c r="K316" s="66"/>
    </row>
    <row r="317" spans="1:11" x14ac:dyDescent="0.25">
      <c r="A317" s="66"/>
      <c r="K317" s="66"/>
    </row>
    <row r="318" spans="1:11" x14ac:dyDescent="0.25">
      <c r="A318" s="66"/>
      <c r="K318" s="66"/>
    </row>
    <row r="319" spans="1:11" x14ac:dyDescent="0.25">
      <c r="A319" s="66"/>
      <c r="K319" s="66"/>
    </row>
    <row r="320" spans="1:11" x14ac:dyDescent="0.25">
      <c r="A320" s="66"/>
      <c r="K320" s="66"/>
    </row>
    <row r="321" spans="1:11" x14ac:dyDescent="0.25">
      <c r="A321" s="66"/>
      <c r="K321" s="66"/>
    </row>
    <row r="322" spans="1:11" x14ac:dyDescent="0.25">
      <c r="A322" s="66"/>
      <c r="K322" s="66"/>
    </row>
    <row r="323" spans="1:11" x14ac:dyDescent="0.25">
      <c r="A323" s="66"/>
      <c r="K323" s="66"/>
    </row>
    <row r="324" spans="1:11" x14ac:dyDescent="0.25">
      <c r="A324" s="66"/>
      <c r="K324" s="66"/>
    </row>
    <row r="325" spans="1:11" x14ac:dyDescent="0.25">
      <c r="A325" s="66"/>
      <c r="K325" s="66"/>
    </row>
    <row r="326" spans="1:11" x14ac:dyDescent="0.25">
      <c r="A326" s="66"/>
      <c r="K326" s="66"/>
    </row>
    <row r="327" spans="1:11" x14ac:dyDescent="0.25">
      <c r="A327" s="66"/>
      <c r="K327" s="66"/>
    </row>
    <row r="328" spans="1:11" x14ac:dyDescent="0.25">
      <c r="A328" s="66"/>
      <c r="K328" s="66"/>
    </row>
    <row r="329" spans="1:11" x14ac:dyDescent="0.25">
      <c r="A329" s="66"/>
      <c r="K329" s="66"/>
    </row>
    <row r="330" spans="1:11" x14ac:dyDescent="0.25">
      <c r="A330" s="66"/>
      <c r="K330" s="66"/>
    </row>
    <row r="331" spans="1:11" x14ac:dyDescent="0.25">
      <c r="A331" s="66"/>
      <c r="K331" s="66"/>
    </row>
    <row r="332" spans="1:11" x14ac:dyDescent="0.25">
      <c r="A332" s="66"/>
      <c r="K332" s="66"/>
    </row>
    <row r="333" spans="1:11" x14ac:dyDescent="0.25">
      <c r="A333" s="66"/>
      <c r="K333" s="66"/>
    </row>
    <row r="334" spans="1:11" x14ac:dyDescent="0.25">
      <c r="A334" s="66"/>
      <c r="K334" s="66"/>
    </row>
    <row r="335" spans="1:11" x14ac:dyDescent="0.25">
      <c r="A335" s="66"/>
      <c r="K335" s="66"/>
    </row>
    <row r="336" spans="1:11" x14ac:dyDescent="0.25">
      <c r="A336" s="66"/>
      <c r="K336" s="66"/>
    </row>
    <row r="337" spans="1:11" x14ac:dyDescent="0.25">
      <c r="A337" s="66"/>
      <c r="K337" s="66"/>
    </row>
    <row r="338" spans="1:11" x14ac:dyDescent="0.25">
      <c r="A338" s="66"/>
      <c r="K338" s="66"/>
    </row>
    <row r="339" spans="1:11" x14ac:dyDescent="0.25">
      <c r="A339" s="66"/>
      <c r="K339" s="66"/>
    </row>
    <row r="340" spans="1:11" x14ac:dyDescent="0.25">
      <c r="A340" s="66"/>
      <c r="K340" s="66"/>
    </row>
    <row r="341" spans="1:11" x14ac:dyDescent="0.25">
      <c r="A341" s="66"/>
      <c r="K341" s="66"/>
    </row>
    <row r="342" spans="1:11" x14ac:dyDescent="0.25">
      <c r="A342" s="66"/>
      <c r="K342" s="66"/>
    </row>
    <row r="343" spans="1:11" x14ac:dyDescent="0.25">
      <c r="A343" s="66"/>
      <c r="K343" s="66"/>
    </row>
    <row r="344" spans="1:11" x14ac:dyDescent="0.25">
      <c r="A344" s="66"/>
      <c r="K344" s="66"/>
    </row>
    <row r="345" spans="1:11" x14ac:dyDescent="0.25">
      <c r="A345" s="66"/>
      <c r="K345" s="66"/>
    </row>
    <row r="346" spans="1:11" x14ac:dyDescent="0.25">
      <c r="A346" s="66"/>
      <c r="K346" s="66"/>
    </row>
    <row r="347" spans="1:11" x14ac:dyDescent="0.25">
      <c r="A347" s="66"/>
      <c r="K347" s="66"/>
    </row>
    <row r="348" spans="1:11" x14ac:dyDescent="0.25">
      <c r="A348" s="66"/>
      <c r="K348" s="66"/>
    </row>
    <row r="349" spans="1:11" x14ac:dyDescent="0.25">
      <c r="A349" s="66"/>
      <c r="K349" s="66"/>
    </row>
    <row r="350" spans="1:11" x14ac:dyDescent="0.25">
      <c r="A350" s="66"/>
      <c r="K350" s="66"/>
    </row>
    <row r="351" spans="1:11" x14ac:dyDescent="0.25">
      <c r="A351" s="66"/>
    </row>
    <row r="352" spans="1:11" x14ac:dyDescent="0.25">
      <c r="A352" s="66"/>
    </row>
    <row r="353" spans="1:1" x14ac:dyDescent="0.25">
      <c r="A353" s="66"/>
    </row>
    <row r="354" spans="1:1" x14ac:dyDescent="0.25">
      <c r="A354" s="66"/>
    </row>
    <row r="355" spans="1:1" x14ac:dyDescent="0.25">
      <c r="A355" s="66"/>
    </row>
    <row r="356" spans="1:1" x14ac:dyDescent="0.25">
      <c r="A356" s="66"/>
    </row>
    <row r="357" spans="1:1" x14ac:dyDescent="0.25">
      <c r="A357" s="66"/>
    </row>
    <row r="358" spans="1:1" x14ac:dyDescent="0.25">
      <c r="A358" s="66"/>
    </row>
    <row r="359" spans="1:1" x14ac:dyDescent="0.25">
      <c r="A359" s="66"/>
    </row>
    <row r="360" spans="1:1" x14ac:dyDescent="0.25">
      <c r="A360" s="66"/>
    </row>
    <row r="361" spans="1:1" x14ac:dyDescent="0.25">
      <c r="A361" s="66"/>
    </row>
    <row r="362" spans="1:1" x14ac:dyDescent="0.25">
      <c r="A362" s="66"/>
    </row>
    <row r="363" spans="1:1" x14ac:dyDescent="0.25">
      <c r="A363" s="66"/>
    </row>
    <row r="364" spans="1:1" x14ac:dyDescent="0.25">
      <c r="A364" s="66"/>
    </row>
    <row r="365" spans="1:1" x14ac:dyDescent="0.25">
      <c r="A365" s="66"/>
    </row>
    <row r="366" spans="1:1" x14ac:dyDescent="0.25">
      <c r="A366" s="66"/>
    </row>
    <row r="367" spans="1:1" x14ac:dyDescent="0.25">
      <c r="A367" s="66"/>
    </row>
    <row r="368" spans="1:1" x14ac:dyDescent="0.25">
      <c r="A368" s="66"/>
    </row>
    <row r="369" spans="1:1" x14ac:dyDescent="0.25">
      <c r="A369" s="66"/>
    </row>
    <row r="370" spans="1:1" x14ac:dyDescent="0.25">
      <c r="A370" s="66"/>
    </row>
    <row r="371" spans="1:1" x14ac:dyDescent="0.25">
      <c r="A371" s="66"/>
    </row>
    <row r="372" spans="1:1" x14ac:dyDescent="0.25">
      <c r="A372" s="66"/>
    </row>
    <row r="373" spans="1:1" x14ac:dyDescent="0.25">
      <c r="A373" s="66"/>
    </row>
    <row r="374" spans="1:1" x14ac:dyDescent="0.25">
      <c r="A374" s="66"/>
    </row>
    <row r="375" spans="1:1" x14ac:dyDescent="0.25">
      <c r="A375" s="66"/>
    </row>
    <row r="376" spans="1:1" x14ac:dyDescent="0.25">
      <c r="A376" s="66"/>
    </row>
    <row r="377" spans="1:1" x14ac:dyDescent="0.25">
      <c r="A377" s="66"/>
    </row>
    <row r="378" spans="1:1" x14ac:dyDescent="0.25">
      <c r="A378" s="66"/>
    </row>
    <row r="379" spans="1:1" x14ac:dyDescent="0.25">
      <c r="A379" s="66"/>
    </row>
    <row r="380" spans="1:1" x14ac:dyDescent="0.25">
      <c r="A380" s="66"/>
    </row>
    <row r="381" spans="1:1" x14ac:dyDescent="0.25">
      <c r="A381" s="66"/>
    </row>
    <row r="382" spans="1:1" x14ac:dyDescent="0.25">
      <c r="A382" s="66"/>
    </row>
    <row r="383" spans="1:1" x14ac:dyDescent="0.25">
      <c r="A383" s="66"/>
    </row>
    <row r="384" spans="1:1" x14ac:dyDescent="0.25">
      <c r="A384" s="66"/>
    </row>
    <row r="385" spans="1:1" x14ac:dyDescent="0.25">
      <c r="A385" s="66"/>
    </row>
    <row r="386" spans="1:1" x14ac:dyDescent="0.25">
      <c r="A386" s="66"/>
    </row>
    <row r="387" spans="1:1" x14ac:dyDescent="0.25">
      <c r="A387" s="66"/>
    </row>
    <row r="388" spans="1:1" x14ac:dyDescent="0.25">
      <c r="A388" s="66"/>
    </row>
    <row r="389" spans="1:1" x14ac:dyDescent="0.25">
      <c r="A389" s="66"/>
    </row>
    <row r="390" spans="1:1" x14ac:dyDescent="0.25">
      <c r="A390" s="66"/>
    </row>
    <row r="391" spans="1:1" x14ac:dyDescent="0.25">
      <c r="A391" s="66"/>
    </row>
    <row r="392" spans="1:1" x14ac:dyDescent="0.25">
      <c r="A392" s="66"/>
    </row>
    <row r="393" spans="1:1" x14ac:dyDescent="0.25">
      <c r="A393" s="66"/>
    </row>
    <row r="394" spans="1:1" x14ac:dyDescent="0.25">
      <c r="A394" s="66"/>
    </row>
    <row r="395" spans="1:1" x14ac:dyDescent="0.25">
      <c r="A395" s="66"/>
    </row>
    <row r="396" spans="1:1" x14ac:dyDescent="0.25">
      <c r="A396" s="66"/>
    </row>
    <row r="397" spans="1:1" x14ac:dyDescent="0.25">
      <c r="A397" s="66"/>
    </row>
    <row r="398" spans="1:1" x14ac:dyDescent="0.25">
      <c r="A398" s="66"/>
    </row>
    <row r="399" spans="1:1" x14ac:dyDescent="0.25">
      <c r="A399" s="66"/>
    </row>
    <row r="400" spans="1:1" x14ac:dyDescent="0.25">
      <c r="A400" s="66"/>
    </row>
    <row r="401" spans="1:1" x14ac:dyDescent="0.25">
      <c r="A401" s="66"/>
    </row>
    <row r="402" spans="1:1" x14ac:dyDescent="0.25">
      <c r="A402" s="66"/>
    </row>
    <row r="403" spans="1:1" x14ac:dyDescent="0.25">
      <c r="A403" s="66"/>
    </row>
    <row r="404" spans="1:1" x14ac:dyDescent="0.25">
      <c r="A404" s="66"/>
    </row>
    <row r="405" spans="1:1" x14ac:dyDescent="0.25">
      <c r="A405" s="66"/>
    </row>
    <row r="406" spans="1:1" x14ac:dyDescent="0.25">
      <c r="A406" s="66"/>
    </row>
    <row r="407" spans="1:1" x14ac:dyDescent="0.25">
      <c r="A407" s="66"/>
    </row>
    <row r="408" spans="1:1" x14ac:dyDescent="0.25">
      <c r="A408" s="66"/>
    </row>
    <row r="409" spans="1:1" x14ac:dyDescent="0.25">
      <c r="A409" s="66"/>
    </row>
    <row r="410" spans="1:1" x14ac:dyDescent="0.25">
      <c r="A410" s="66"/>
    </row>
    <row r="411" spans="1:1" x14ac:dyDescent="0.25">
      <c r="A411" s="66"/>
    </row>
    <row r="412" spans="1:1" x14ac:dyDescent="0.25">
      <c r="A412" s="66"/>
    </row>
    <row r="413" spans="1:1" x14ac:dyDescent="0.25">
      <c r="A413" s="66"/>
    </row>
    <row r="414" spans="1:1" x14ac:dyDescent="0.25">
      <c r="A414" s="66"/>
    </row>
    <row r="415" spans="1:1" x14ac:dyDescent="0.25">
      <c r="A415" s="66"/>
    </row>
    <row r="416" spans="1:1" x14ac:dyDescent="0.25">
      <c r="A416" s="66"/>
    </row>
    <row r="417" spans="1:1" x14ac:dyDescent="0.25">
      <c r="A417" s="66"/>
    </row>
    <row r="418" spans="1:1" x14ac:dyDescent="0.25">
      <c r="A418" s="66"/>
    </row>
  </sheetData>
  <mergeCells count="1">
    <mergeCell ref="H2:J2"/>
  </mergeCells>
  <pageMargins left="0.7" right="0.7" top="0.75" bottom="0.75" header="0.3" footer="0.3"/>
  <pageSetup scale="75" orientation="landscape" r:id="rId1"/>
  <headerFooter>
    <oddHeader>&amp;CEquipment Fund</oddHeader>
    <oddFooter>&amp;RPage 19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"/>
  <sheetViews>
    <sheetView topLeftCell="B11" zoomScaleNormal="100" workbookViewId="0">
      <selection activeCell="J7" sqref="J7:J23"/>
    </sheetView>
  </sheetViews>
  <sheetFormatPr defaultRowHeight="14.4" x14ac:dyDescent="0.3"/>
  <cols>
    <col min="1" max="1" width="3.6640625" customWidth="1"/>
    <col min="2" max="4" width="15.6640625" customWidth="1"/>
    <col min="5" max="5" width="3.6640625" style="10" customWidth="1"/>
    <col min="6" max="6" width="35.6640625" customWidth="1"/>
    <col min="7" max="7" width="17.33203125" style="135" customWidth="1"/>
    <col min="8" max="10" width="15.6640625" customWidth="1"/>
    <col min="11" max="11" width="3.6640625" customWidth="1"/>
    <col min="257" max="257" width="3.6640625" customWidth="1"/>
    <col min="258" max="260" width="15.6640625" customWidth="1"/>
    <col min="261" max="261" width="3.6640625" customWidth="1"/>
    <col min="262" max="262" width="35.6640625" customWidth="1"/>
    <col min="263" max="263" width="17.33203125" customWidth="1"/>
    <col min="264" max="266" width="15.6640625" customWidth="1"/>
    <col min="267" max="267" width="3.6640625" customWidth="1"/>
    <col min="513" max="513" width="3.6640625" customWidth="1"/>
    <col min="514" max="516" width="15.6640625" customWidth="1"/>
    <col min="517" max="517" width="3.6640625" customWidth="1"/>
    <col min="518" max="518" width="35.6640625" customWidth="1"/>
    <col min="519" max="519" width="17.33203125" customWidth="1"/>
    <col min="520" max="522" width="15.6640625" customWidth="1"/>
    <col min="523" max="523" width="3.6640625" customWidth="1"/>
    <col min="769" max="769" width="3.6640625" customWidth="1"/>
    <col min="770" max="772" width="15.6640625" customWidth="1"/>
    <col min="773" max="773" width="3.6640625" customWidth="1"/>
    <col min="774" max="774" width="35.6640625" customWidth="1"/>
    <col min="775" max="775" width="17.33203125" customWidth="1"/>
    <col min="776" max="778" width="15.6640625" customWidth="1"/>
    <col min="779" max="779" width="3.6640625" customWidth="1"/>
    <col min="1025" max="1025" width="3.6640625" customWidth="1"/>
    <col min="1026" max="1028" width="15.6640625" customWidth="1"/>
    <col min="1029" max="1029" width="3.6640625" customWidth="1"/>
    <col min="1030" max="1030" width="35.6640625" customWidth="1"/>
    <col min="1031" max="1031" width="17.33203125" customWidth="1"/>
    <col min="1032" max="1034" width="15.6640625" customWidth="1"/>
    <col min="1035" max="1035" width="3.6640625" customWidth="1"/>
    <col min="1281" max="1281" width="3.6640625" customWidth="1"/>
    <col min="1282" max="1284" width="15.6640625" customWidth="1"/>
    <col min="1285" max="1285" width="3.6640625" customWidth="1"/>
    <col min="1286" max="1286" width="35.6640625" customWidth="1"/>
    <col min="1287" max="1287" width="17.33203125" customWidth="1"/>
    <col min="1288" max="1290" width="15.6640625" customWidth="1"/>
    <col min="1291" max="1291" width="3.6640625" customWidth="1"/>
    <col min="1537" max="1537" width="3.6640625" customWidth="1"/>
    <col min="1538" max="1540" width="15.6640625" customWidth="1"/>
    <col min="1541" max="1541" width="3.6640625" customWidth="1"/>
    <col min="1542" max="1542" width="35.6640625" customWidth="1"/>
    <col min="1543" max="1543" width="17.33203125" customWidth="1"/>
    <col min="1544" max="1546" width="15.6640625" customWidth="1"/>
    <col min="1547" max="1547" width="3.6640625" customWidth="1"/>
    <col min="1793" max="1793" width="3.6640625" customWidth="1"/>
    <col min="1794" max="1796" width="15.6640625" customWidth="1"/>
    <col min="1797" max="1797" width="3.6640625" customWidth="1"/>
    <col min="1798" max="1798" width="35.6640625" customWidth="1"/>
    <col min="1799" max="1799" width="17.33203125" customWidth="1"/>
    <col min="1800" max="1802" width="15.6640625" customWidth="1"/>
    <col min="1803" max="1803" width="3.6640625" customWidth="1"/>
    <col min="2049" max="2049" width="3.6640625" customWidth="1"/>
    <col min="2050" max="2052" width="15.6640625" customWidth="1"/>
    <col min="2053" max="2053" width="3.6640625" customWidth="1"/>
    <col min="2054" max="2054" width="35.6640625" customWidth="1"/>
    <col min="2055" max="2055" width="17.33203125" customWidth="1"/>
    <col min="2056" max="2058" width="15.6640625" customWidth="1"/>
    <col min="2059" max="2059" width="3.6640625" customWidth="1"/>
    <col min="2305" max="2305" width="3.6640625" customWidth="1"/>
    <col min="2306" max="2308" width="15.6640625" customWidth="1"/>
    <col min="2309" max="2309" width="3.6640625" customWidth="1"/>
    <col min="2310" max="2310" width="35.6640625" customWidth="1"/>
    <col min="2311" max="2311" width="17.33203125" customWidth="1"/>
    <col min="2312" max="2314" width="15.6640625" customWidth="1"/>
    <col min="2315" max="2315" width="3.6640625" customWidth="1"/>
    <col min="2561" max="2561" width="3.6640625" customWidth="1"/>
    <col min="2562" max="2564" width="15.6640625" customWidth="1"/>
    <col min="2565" max="2565" width="3.6640625" customWidth="1"/>
    <col min="2566" max="2566" width="35.6640625" customWidth="1"/>
    <col min="2567" max="2567" width="17.33203125" customWidth="1"/>
    <col min="2568" max="2570" width="15.6640625" customWidth="1"/>
    <col min="2571" max="2571" width="3.6640625" customWidth="1"/>
    <col min="2817" max="2817" width="3.6640625" customWidth="1"/>
    <col min="2818" max="2820" width="15.6640625" customWidth="1"/>
    <col min="2821" max="2821" width="3.6640625" customWidth="1"/>
    <col min="2822" max="2822" width="35.6640625" customWidth="1"/>
    <col min="2823" max="2823" width="17.33203125" customWidth="1"/>
    <col min="2824" max="2826" width="15.6640625" customWidth="1"/>
    <col min="2827" max="2827" width="3.6640625" customWidth="1"/>
    <col min="3073" max="3073" width="3.6640625" customWidth="1"/>
    <col min="3074" max="3076" width="15.6640625" customWidth="1"/>
    <col min="3077" max="3077" width="3.6640625" customWidth="1"/>
    <col min="3078" max="3078" width="35.6640625" customWidth="1"/>
    <col min="3079" max="3079" width="17.33203125" customWidth="1"/>
    <col min="3080" max="3082" width="15.6640625" customWidth="1"/>
    <col min="3083" max="3083" width="3.6640625" customWidth="1"/>
    <col min="3329" max="3329" width="3.6640625" customWidth="1"/>
    <col min="3330" max="3332" width="15.6640625" customWidth="1"/>
    <col min="3333" max="3333" width="3.6640625" customWidth="1"/>
    <col min="3334" max="3334" width="35.6640625" customWidth="1"/>
    <col min="3335" max="3335" width="17.33203125" customWidth="1"/>
    <col min="3336" max="3338" width="15.6640625" customWidth="1"/>
    <col min="3339" max="3339" width="3.6640625" customWidth="1"/>
    <col min="3585" max="3585" width="3.6640625" customWidth="1"/>
    <col min="3586" max="3588" width="15.6640625" customWidth="1"/>
    <col min="3589" max="3589" width="3.6640625" customWidth="1"/>
    <col min="3590" max="3590" width="35.6640625" customWidth="1"/>
    <col min="3591" max="3591" width="17.33203125" customWidth="1"/>
    <col min="3592" max="3594" width="15.6640625" customWidth="1"/>
    <col min="3595" max="3595" width="3.6640625" customWidth="1"/>
    <col min="3841" max="3841" width="3.6640625" customWidth="1"/>
    <col min="3842" max="3844" width="15.6640625" customWidth="1"/>
    <col min="3845" max="3845" width="3.6640625" customWidth="1"/>
    <col min="3846" max="3846" width="35.6640625" customWidth="1"/>
    <col min="3847" max="3847" width="17.33203125" customWidth="1"/>
    <col min="3848" max="3850" width="15.6640625" customWidth="1"/>
    <col min="3851" max="3851" width="3.6640625" customWidth="1"/>
    <col min="4097" max="4097" width="3.6640625" customWidth="1"/>
    <col min="4098" max="4100" width="15.6640625" customWidth="1"/>
    <col min="4101" max="4101" width="3.6640625" customWidth="1"/>
    <col min="4102" max="4102" width="35.6640625" customWidth="1"/>
    <col min="4103" max="4103" width="17.33203125" customWidth="1"/>
    <col min="4104" max="4106" width="15.6640625" customWidth="1"/>
    <col min="4107" max="4107" width="3.6640625" customWidth="1"/>
    <col min="4353" max="4353" width="3.6640625" customWidth="1"/>
    <col min="4354" max="4356" width="15.6640625" customWidth="1"/>
    <col min="4357" max="4357" width="3.6640625" customWidth="1"/>
    <col min="4358" max="4358" width="35.6640625" customWidth="1"/>
    <col min="4359" max="4359" width="17.33203125" customWidth="1"/>
    <col min="4360" max="4362" width="15.6640625" customWidth="1"/>
    <col min="4363" max="4363" width="3.6640625" customWidth="1"/>
    <col min="4609" max="4609" width="3.6640625" customWidth="1"/>
    <col min="4610" max="4612" width="15.6640625" customWidth="1"/>
    <col min="4613" max="4613" width="3.6640625" customWidth="1"/>
    <col min="4614" max="4614" width="35.6640625" customWidth="1"/>
    <col min="4615" max="4615" width="17.33203125" customWidth="1"/>
    <col min="4616" max="4618" width="15.6640625" customWidth="1"/>
    <col min="4619" max="4619" width="3.6640625" customWidth="1"/>
    <col min="4865" max="4865" width="3.6640625" customWidth="1"/>
    <col min="4866" max="4868" width="15.6640625" customWidth="1"/>
    <col min="4869" max="4869" width="3.6640625" customWidth="1"/>
    <col min="4870" max="4870" width="35.6640625" customWidth="1"/>
    <col min="4871" max="4871" width="17.33203125" customWidth="1"/>
    <col min="4872" max="4874" width="15.6640625" customWidth="1"/>
    <col min="4875" max="4875" width="3.6640625" customWidth="1"/>
    <col min="5121" max="5121" width="3.6640625" customWidth="1"/>
    <col min="5122" max="5124" width="15.6640625" customWidth="1"/>
    <col min="5125" max="5125" width="3.6640625" customWidth="1"/>
    <col min="5126" max="5126" width="35.6640625" customWidth="1"/>
    <col min="5127" max="5127" width="17.33203125" customWidth="1"/>
    <col min="5128" max="5130" width="15.6640625" customWidth="1"/>
    <col min="5131" max="5131" width="3.6640625" customWidth="1"/>
    <col min="5377" max="5377" width="3.6640625" customWidth="1"/>
    <col min="5378" max="5380" width="15.6640625" customWidth="1"/>
    <col min="5381" max="5381" width="3.6640625" customWidth="1"/>
    <col min="5382" max="5382" width="35.6640625" customWidth="1"/>
    <col min="5383" max="5383" width="17.33203125" customWidth="1"/>
    <col min="5384" max="5386" width="15.6640625" customWidth="1"/>
    <col min="5387" max="5387" width="3.6640625" customWidth="1"/>
    <col min="5633" max="5633" width="3.6640625" customWidth="1"/>
    <col min="5634" max="5636" width="15.6640625" customWidth="1"/>
    <col min="5637" max="5637" width="3.6640625" customWidth="1"/>
    <col min="5638" max="5638" width="35.6640625" customWidth="1"/>
    <col min="5639" max="5639" width="17.33203125" customWidth="1"/>
    <col min="5640" max="5642" width="15.6640625" customWidth="1"/>
    <col min="5643" max="5643" width="3.6640625" customWidth="1"/>
    <col min="5889" max="5889" width="3.6640625" customWidth="1"/>
    <col min="5890" max="5892" width="15.6640625" customWidth="1"/>
    <col min="5893" max="5893" width="3.6640625" customWidth="1"/>
    <col min="5894" max="5894" width="35.6640625" customWidth="1"/>
    <col min="5895" max="5895" width="17.33203125" customWidth="1"/>
    <col min="5896" max="5898" width="15.6640625" customWidth="1"/>
    <col min="5899" max="5899" width="3.6640625" customWidth="1"/>
    <col min="6145" max="6145" width="3.6640625" customWidth="1"/>
    <col min="6146" max="6148" width="15.6640625" customWidth="1"/>
    <col min="6149" max="6149" width="3.6640625" customWidth="1"/>
    <col min="6150" max="6150" width="35.6640625" customWidth="1"/>
    <col min="6151" max="6151" width="17.33203125" customWidth="1"/>
    <col min="6152" max="6154" width="15.6640625" customWidth="1"/>
    <col min="6155" max="6155" width="3.6640625" customWidth="1"/>
    <col min="6401" max="6401" width="3.6640625" customWidth="1"/>
    <col min="6402" max="6404" width="15.6640625" customWidth="1"/>
    <col min="6405" max="6405" width="3.6640625" customWidth="1"/>
    <col min="6406" max="6406" width="35.6640625" customWidth="1"/>
    <col min="6407" max="6407" width="17.33203125" customWidth="1"/>
    <col min="6408" max="6410" width="15.6640625" customWidth="1"/>
    <col min="6411" max="6411" width="3.6640625" customWidth="1"/>
    <col min="6657" max="6657" width="3.6640625" customWidth="1"/>
    <col min="6658" max="6660" width="15.6640625" customWidth="1"/>
    <col min="6661" max="6661" width="3.6640625" customWidth="1"/>
    <col min="6662" max="6662" width="35.6640625" customWidth="1"/>
    <col min="6663" max="6663" width="17.33203125" customWidth="1"/>
    <col min="6664" max="6666" width="15.6640625" customWidth="1"/>
    <col min="6667" max="6667" width="3.6640625" customWidth="1"/>
    <col min="6913" max="6913" width="3.6640625" customWidth="1"/>
    <col min="6914" max="6916" width="15.6640625" customWidth="1"/>
    <col min="6917" max="6917" width="3.6640625" customWidth="1"/>
    <col min="6918" max="6918" width="35.6640625" customWidth="1"/>
    <col min="6919" max="6919" width="17.33203125" customWidth="1"/>
    <col min="6920" max="6922" width="15.6640625" customWidth="1"/>
    <col min="6923" max="6923" width="3.6640625" customWidth="1"/>
    <col min="7169" max="7169" width="3.6640625" customWidth="1"/>
    <col min="7170" max="7172" width="15.6640625" customWidth="1"/>
    <col min="7173" max="7173" width="3.6640625" customWidth="1"/>
    <col min="7174" max="7174" width="35.6640625" customWidth="1"/>
    <col min="7175" max="7175" width="17.33203125" customWidth="1"/>
    <col min="7176" max="7178" width="15.6640625" customWidth="1"/>
    <col min="7179" max="7179" width="3.6640625" customWidth="1"/>
    <col min="7425" max="7425" width="3.6640625" customWidth="1"/>
    <col min="7426" max="7428" width="15.6640625" customWidth="1"/>
    <col min="7429" max="7429" width="3.6640625" customWidth="1"/>
    <col min="7430" max="7430" width="35.6640625" customWidth="1"/>
    <col min="7431" max="7431" width="17.33203125" customWidth="1"/>
    <col min="7432" max="7434" width="15.6640625" customWidth="1"/>
    <col min="7435" max="7435" width="3.6640625" customWidth="1"/>
    <col min="7681" max="7681" width="3.6640625" customWidth="1"/>
    <col min="7682" max="7684" width="15.6640625" customWidth="1"/>
    <col min="7685" max="7685" width="3.6640625" customWidth="1"/>
    <col min="7686" max="7686" width="35.6640625" customWidth="1"/>
    <col min="7687" max="7687" width="17.33203125" customWidth="1"/>
    <col min="7688" max="7690" width="15.6640625" customWidth="1"/>
    <col min="7691" max="7691" width="3.6640625" customWidth="1"/>
    <col min="7937" max="7937" width="3.6640625" customWidth="1"/>
    <col min="7938" max="7940" width="15.6640625" customWidth="1"/>
    <col min="7941" max="7941" width="3.6640625" customWidth="1"/>
    <col min="7942" max="7942" width="35.6640625" customWidth="1"/>
    <col min="7943" max="7943" width="17.33203125" customWidth="1"/>
    <col min="7944" max="7946" width="15.6640625" customWidth="1"/>
    <col min="7947" max="7947" width="3.6640625" customWidth="1"/>
    <col min="8193" max="8193" width="3.6640625" customWidth="1"/>
    <col min="8194" max="8196" width="15.6640625" customWidth="1"/>
    <col min="8197" max="8197" width="3.6640625" customWidth="1"/>
    <col min="8198" max="8198" width="35.6640625" customWidth="1"/>
    <col min="8199" max="8199" width="17.33203125" customWidth="1"/>
    <col min="8200" max="8202" width="15.6640625" customWidth="1"/>
    <col min="8203" max="8203" width="3.6640625" customWidth="1"/>
    <col min="8449" max="8449" width="3.6640625" customWidth="1"/>
    <col min="8450" max="8452" width="15.6640625" customWidth="1"/>
    <col min="8453" max="8453" width="3.6640625" customWidth="1"/>
    <col min="8454" max="8454" width="35.6640625" customWidth="1"/>
    <col min="8455" max="8455" width="17.33203125" customWidth="1"/>
    <col min="8456" max="8458" width="15.6640625" customWidth="1"/>
    <col min="8459" max="8459" width="3.6640625" customWidth="1"/>
    <col min="8705" max="8705" width="3.6640625" customWidth="1"/>
    <col min="8706" max="8708" width="15.6640625" customWidth="1"/>
    <col min="8709" max="8709" width="3.6640625" customWidth="1"/>
    <col min="8710" max="8710" width="35.6640625" customWidth="1"/>
    <col min="8711" max="8711" width="17.33203125" customWidth="1"/>
    <col min="8712" max="8714" width="15.6640625" customWidth="1"/>
    <col min="8715" max="8715" width="3.6640625" customWidth="1"/>
    <col min="8961" max="8961" width="3.6640625" customWidth="1"/>
    <col min="8962" max="8964" width="15.6640625" customWidth="1"/>
    <col min="8965" max="8965" width="3.6640625" customWidth="1"/>
    <col min="8966" max="8966" width="35.6640625" customWidth="1"/>
    <col min="8967" max="8967" width="17.33203125" customWidth="1"/>
    <col min="8968" max="8970" width="15.6640625" customWidth="1"/>
    <col min="8971" max="8971" width="3.6640625" customWidth="1"/>
    <col min="9217" max="9217" width="3.6640625" customWidth="1"/>
    <col min="9218" max="9220" width="15.6640625" customWidth="1"/>
    <col min="9221" max="9221" width="3.6640625" customWidth="1"/>
    <col min="9222" max="9222" width="35.6640625" customWidth="1"/>
    <col min="9223" max="9223" width="17.33203125" customWidth="1"/>
    <col min="9224" max="9226" width="15.6640625" customWidth="1"/>
    <col min="9227" max="9227" width="3.6640625" customWidth="1"/>
    <col min="9473" max="9473" width="3.6640625" customWidth="1"/>
    <col min="9474" max="9476" width="15.6640625" customWidth="1"/>
    <col min="9477" max="9477" width="3.6640625" customWidth="1"/>
    <col min="9478" max="9478" width="35.6640625" customWidth="1"/>
    <col min="9479" max="9479" width="17.33203125" customWidth="1"/>
    <col min="9480" max="9482" width="15.6640625" customWidth="1"/>
    <col min="9483" max="9483" width="3.6640625" customWidth="1"/>
    <col min="9729" max="9729" width="3.6640625" customWidth="1"/>
    <col min="9730" max="9732" width="15.6640625" customWidth="1"/>
    <col min="9733" max="9733" width="3.6640625" customWidth="1"/>
    <col min="9734" max="9734" width="35.6640625" customWidth="1"/>
    <col min="9735" max="9735" width="17.33203125" customWidth="1"/>
    <col min="9736" max="9738" width="15.6640625" customWidth="1"/>
    <col min="9739" max="9739" width="3.6640625" customWidth="1"/>
    <col min="9985" max="9985" width="3.6640625" customWidth="1"/>
    <col min="9986" max="9988" width="15.6640625" customWidth="1"/>
    <col min="9989" max="9989" width="3.6640625" customWidth="1"/>
    <col min="9990" max="9990" width="35.6640625" customWidth="1"/>
    <col min="9991" max="9991" width="17.33203125" customWidth="1"/>
    <col min="9992" max="9994" width="15.6640625" customWidth="1"/>
    <col min="9995" max="9995" width="3.6640625" customWidth="1"/>
    <col min="10241" max="10241" width="3.6640625" customWidth="1"/>
    <col min="10242" max="10244" width="15.6640625" customWidth="1"/>
    <col min="10245" max="10245" width="3.6640625" customWidth="1"/>
    <col min="10246" max="10246" width="35.6640625" customWidth="1"/>
    <col min="10247" max="10247" width="17.33203125" customWidth="1"/>
    <col min="10248" max="10250" width="15.6640625" customWidth="1"/>
    <col min="10251" max="10251" width="3.6640625" customWidth="1"/>
    <col min="10497" max="10497" width="3.6640625" customWidth="1"/>
    <col min="10498" max="10500" width="15.6640625" customWidth="1"/>
    <col min="10501" max="10501" width="3.6640625" customWidth="1"/>
    <col min="10502" max="10502" width="35.6640625" customWidth="1"/>
    <col min="10503" max="10503" width="17.33203125" customWidth="1"/>
    <col min="10504" max="10506" width="15.6640625" customWidth="1"/>
    <col min="10507" max="10507" width="3.6640625" customWidth="1"/>
    <col min="10753" max="10753" width="3.6640625" customWidth="1"/>
    <col min="10754" max="10756" width="15.6640625" customWidth="1"/>
    <col min="10757" max="10757" width="3.6640625" customWidth="1"/>
    <col min="10758" max="10758" width="35.6640625" customWidth="1"/>
    <col min="10759" max="10759" width="17.33203125" customWidth="1"/>
    <col min="10760" max="10762" width="15.6640625" customWidth="1"/>
    <col min="10763" max="10763" width="3.6640625" customWidth="1"/>
    <col min="11009" max="11009" width="3.6640625" customWidth="1"/>
    <col min="11010" max="11012" width="15.6640625" customWidth="1"/>
    <col min="11013" max="11013" width="3.6640625" customWidth="1"/>
    <col min="11014" max="11014" width="35.6640625" customWidth="1"/>
    <col min="11015" max="11015" width="17.33203125" customWidth="1"/>
    <col min="11016" max="11018" width="15.6640625" customWidth="1"/>
    <col min="11019" max="11019" width="3.6640625" customWidth="1"/>
    <col min="11265" max="11265" width="3.6640625" customWidth="1"/>
    <col min="11266" max="11268" width="15.6640625" customWidth="1"/>
    <col min="11269" max="11269" width="3.6640625" customWidth="1"/>
    <col min="11270" max="11270" width="35.6640625" customWidth="1"/>
    <col min="11271" max="11271" width="17.33203125" customWidth="1"/>
    <col min="11272" max="11274" width="15.6640625" customWidth="1"/>
    <col min="11275" max="11275" width="3.6640625" customWidth="1"/>
    <col min="11521" max="11521" width="3.6640625" customWidth="1"/>
    <col min="11522" max="11524" width="15.6640625" customWidth="1"/>
    <col min="11525" max="11525" width="3.6640625" customWidth="1"/>
    <col min="11526" max="11526" width="35.6640625" customWidth="1"/>
    <col min="11527" max="11527" width="17.33203125" customWidth="1"/>
    <col min="11528" max="11530" width="15.6640625" customWidth="1"/>
    <col min="11531" max="11531" width="3.6640625" customWidth="1"/>
    <col min="11777" max="11777" width="3.6640625" customWidth="1"/>
    <col min="11778" max="11780" width="15.6640625" customWidth="1"/>
    <col min="11781" max="11781" width="3.6640625" customWidth="1"/>
    <col min="11782" max="11782" width="35.6640625" customWidth="1"/>
    <col min="11783" max="11783" width="17.33203125" customWidth="1"/>
    <col min="11784" max="11786" width="15.6640625" customWidth="1"/>
    <col min="11787" max="11787" width="3.6640625" customWidth="1"/>
    <col min="12033" max="12033" width="3.6640625" customWidth="1"/>
    <col min="12034" max="12036" width="15.6640625" customWidth="1"/>
    <col min="12037" max="12037" width="3.6640625" customWidth="1"/>
    <col min="12038" max="12038" width="35.6640625" customWidth="1"/>
    <col min="12039" max="12039" width="17.33203125" customWidth="1"/>
    <col min="12040" max="12042" width="15.6640625" customWidth="1"/>
    <col min="12043" max="12043" width="3.6640625" customWidth="1"/>
    <col min="12289" max="12289" width="3.6640625" customWidth="1"/>
    <col min="12290" max="12292" width="15.6640625" customWidth="1"/>
    <col min="12293" max="12293" width="3.6640625" customWidth="1"/>
    <col min="12294" max="12294" width="35.6640625" customWidth="1"/>
    <col min="12295" max="12295" width="17.33203125" customWidth="1"/>
    <col min="12296" max="12298" width="15.6640625" customWidth="1"/>
    <col min="12299" max="12299" width="3.6640625" customWidth="1"/>
    <col min="12545" max="12545" width="3.6640625" customWidth="1"/>
    <col min="12546" max="12548" width="15.6640625" customWidth="1"/>
    <col min="12549" max="12549" width="3.6640625" customWidth="1"/>
    <col min="12550" max="12550" width="35.6640625" customWidth="1"/>
    <col min="12551" max="12551" width="17.33203125" customWidth="1"/>
    <col min="12552" max="12554" width="15.6640625" customWidth="1"/>
    <col min="12555" max="12555" width="3.6640625" customWidth="1"/>
    <col min="12801" max="12801" width="3.6640625" customWidth="1"/>
    <col min="12802" max="12804" width="15.6640625" customWidth="1"/>
    <col min="12805" max="12805" width="3.6640625" customWidth="1"/>
    <col min="12806" max="12806" width="35.6640625" customWidth="1"/>
    <col min="12807" max="12807" width="17.33203125" customWidth="1"/>
    <col min="12808" max="12810" width="15.6640625" customWidth="1"/>
    <col min="12811" max="12811" width="3.6640625" customWidth="1"/>
    <col min="13057" max="13057" width="3.6640625" customWidth="1"/>
    <col min="13058" max="13060" width="15.6640625" customWidth="1"/>
    <col min="13061" max="13061" width="3.6640625" customWidth="1"/>
    <col min="13062" max="13062" width="35.6640625" customWidth="1"/>
    <col min="13063" max="13063" width="17.33203125" customWidth="1"/>
    <col min="13064" max="13066" width="15.6640625" customWidth="1"/>
    <col min="13067" max="13067" width="3.6640625" customWidth="1"/>
    <col min="13313" max="13313" width="3.6640625" customWidth="1"/>
    <col min="13314" max="13316" width="15.6640625" customWidth="1"/>
    <col min="13317" max="13317" width="3.6640625" customWidth="1"/>
    <col min="13318" max="13318" width="35.6640625" customWidth="1"/>
    <col min="13319" max="13319" width="17.33203125" customWidth="1"/>
    <col min="13320" max="13322" width="15.6640625" customWidth="1"/>
    <col min="13323" max="13323" width="3.6640625" customWidth="1"/>
    <col min="13569" max="13569" width="3.6640625" customWidth="1"/>
    <col min="13570" max="13572" width="15.6640625" customWidth="1"/>
    <col min="13573" max="13573" width="3.6640625" customWidth="1"/>
    <col min="13574" max="13574" width="35.6640625" customWidth="1"/>
    <col min="13575" max="13575" width="17.33203125" customWidth="1"/>
    <col min="13576" max="13578" width="15.6640625" customWidth="1"/>
    <col min="13579" max="13579" width="3.6640625" customWidth="1"/>
    <col min="13825" max="13825" width="3.6640625" customWidth="1"/>
    <col min="13826" max="13828" width="15.6640625" customWidth="1"/>
    <col min="13829" max="13829" width="3.6640625" customWidth="1"/>
    <col min="13830" max="13830" width="35.6640625" customWidth="1"/>
    <col min="13831" max="13831" width="17.33203125" customWidth="1"/>
    <col min="13832" max="13834" width="15.6640625" customWidth="1"/>
    <col min="13835" max="13835" width="3.6640625" customWidth="1"/>
    <col min="14081" max="14081" width="3.6640625" customWidth="1"/>
    <col min="14082" max="14084" width="15.6640625" customWidth="1"/>
    <col min="14085" max="14085" width="3.6640625" customWidth="1"/>
    <col min="14086" max="14086" width="35.6640625" customWidth="1"/>
    <col min="14087" max="14087" width="17.33203125" customWidth="1"/>
    <col min="14088" max="14090" width="15.6640625" customWidth="1"/>
    <col min="14091" max="14091" width="3.6640625" customWidth="1"/>
    <col min="14337" max="14337" width="3.6640625" customWidth="1"/>
    <col min="14338" max="14340" width="15.6640625" customWidth="1"/>
    <col min="14341" max="14341" width="3.6640625" customWidth="1"/>
    <col min="14342" max="14342" width="35.6640625" customWidth="1"/>
    <col min="14343" max="14343" width="17.33203125" customWidth="1"/>
    <col min="14344" max="14346" width="15.6640625" customWidth="1"/>
    <col min="14347" max="14347" width="3.6640625" customWidth="1"/>
    <col min="14593" max="14593" width="3.6640625" customWidth="1"/>
    <col min="14594" max="14596" width="15.6640625" customWidth="1"/>
    <col min="14597" max="14597" width="3.6640625" customWidth="1"/>
    <col min="14598" max="14598" width="35.6640625" customWidth="1"/>
    <col min="14599" max="14599" width="17.33203125" customWidth="1"/>
    <col min="14600" max="14602" width="15.6640625" customWidth="1"/>
    <col min="14603" max="14603" width="3.6640625" customWidth="1"/>
    <col min="14849" max="14849" width="3.6640625" customWidth="1"/>
    <col min="14850" max="14852" width="15.6640625" customWidth="1"/>
    <col min="14853" max="14853" width="3.6640625" customWidth="1"/>
    <col min="14854" max="14854" width="35.6640625" customWidth="1"/>
    <col min="14855" max="14855" width="17.33203125" customWidth="1"/>
    <col min="14856" max="14858" width="15.6640625" customWidth="1"/>
    <col min="14859" max="14859" width="3.6640625" customWidth="1"/>
    <col min="15105" max="15105" width="3.6640625" customWidth="1"/>
    <col min="15106" max="15108" width="15.6640625" customWidth="1"/>
    <col min="15109" max="15109" width="3.6640625" customWidth="1"/>
    <col min="15110" max="15110" width="35.6640625" customWidth="1"/>
    <col min="15111" max="15111" width="17.33203125" customWidth="1"/>
    <col min="15112" max="15114" width="15.6640625" customWidth="1"/>
    <col min="15115" max="15115" width="3.6640625" customWidth="1"/>
    <col min="15361" max="15361" width="3.6640625" customWidth="1"/>
    <col min="15362" max="15364" width="15.6640625" customWidth="1"/>
    <col min="15365" max="15365" width="3.6640625" customWidth="1"/>
    <col min="15366" max="15366" width="35.6640625" customWidth="1"/>
    <col min="15367" max="15367" width="17.33203125" customWidth="1"/>
    <col min="15368" max="15370" width="15.6640625" customWidth="1"/>
    <col min="15371" max="15371" width="3.6640625" customWidth="1"/>
    <col min="15617" max="15617" width="3.6640625" customWidth="1"/>
    <col min="15618" max="15620" width="15.6640625" customWidth="1"/>
    <col min="15621" max="15621" width="3.6640625" customWidth="1"/>
    <col min="15622" max="15622" width="35.6640625" customWidth="1"/>
    <col min="15623" max="15623" width="17.33203125" customWidth="1"/>
    <col min="15624" max="15626" width="15.6640625" customWidth="1"/>
    <col min="15627" max="15627" width="3.6640625" customWidth="1"/>
    <col min="15873" max="15873" width="3.6640625" customWidth="1"/>
    <col min="15874" max="15876" width="15.6640625" customWidth="1"/>
    <col min="15877" max="15877" width="3.6640625" customWidth="1"/>
    <col min="15878" max="15878" width="35.6640625" customWidth="1"/>
    <col min="15879" max="15879" width="17.33203125" customWidth="1"/>
    <col min="15880" max="15882" width="15.6640625" customWidth="1"/>
    <col min="15883" max="15883" width="3.6640625" customWidth="1"/>
    <col min="16129" max="16129" width="3.6640625" customWidth="1"/>
    <col min="16130" max="16132" width="15.6640625" customWidth="1"/>
    <col min="16133" max="16133" width="3.6640625" customWidth="1"/>
    <col min="16134" max="16134" width="35.6640625" customWidth="1"/>
    <col min="16135" max="16135" width="17.33203125" customWidth="1"/>
    <col min="16136" max="16138" width="15.6640625" customWidth="1"/>
    <col min="16139" max="16139" width="3.6640625" customWidth="1"/>
  </cols>
  <sheetData>
    <row r="1" spans="1:11" s="59" customFormat="1" x14ac:dyDescent="0.3">
      <c r="E1" s="78"/>
      <c r="G1" s="141"/>
    </row>
    <row r="2" spans="1:11" s="59" customFormat="1" x14ac:dyDescent="0.3">
      <c r="A2" s="142"/>
      <c r="B2" s="489" t="s">
        <v>0</v>
      </c>
      <c r="C2" s="490"/>
      <c r="D2" s="491"/>
      <c r="E2" s="84"/>
      <c r="F2" s="143"/>
      <c r="G2" s="144"/>
      <c r="H2" s="489" t="s">
        <v>263</v>
      </c>
      <c r="I2" s="490"/>
      <c r="J2" s="491"/>
      <c r="K2" s="142"/>
    </row>
    <row r="3" spans="1:11" s="59" customFormat="1" x14ac:dyDescent="0.3">
      <c r="A3" s="145"/>
      <c r="B3" s="492" t="s">
        <v>1</v>
      </c>
      <c r="C3" s="492"/>
      <c r="D3" s="146" t="s">
        <v>2</v>
      </c>
      <c r="E3" s="90"/>
      <c r="F3" s="145"/>
      <c r="G3" s="147"/>
      <c r="H3" s="148"/>
      <c r="I3" s="142"/>
      <c r="K3" s="145"/>
    </row>
    <row r="4" spans="1:11" s="59" customFormat="1" x14ac:dyDescent="0.3">
      <c r="A4" s="145"/>
      <c r="B4" s="149" t="s">
        <v>4</v>
      </c>
      <c r="C4" s="150" t="s">
        <v>5</v>
      </c>
      <c r="D4" s="149" t="s">
        <v>6</v>
      </c>
      <c r="E4" s="90"/>
      <c r="F4" s="151" t="s">
        <v>58</v>
      </c>
      <c r="G4" s="91" t="s">
        <v>8</v>
      </c>
      <c r="H4" s="149" t="s">
        <v>9</v>
      </c>
      <c r="I4" s="149" t="s">
        <v>10</v>
      </c>
      <c r="J4" s="150" t="s">
        <v>11</v>
      </c>
      <c r="K4" s="145"/>
    </row>
    <row r="5" spans="1:11" s="59" customFormat="1" x14ac:dyDescent="0.3">
      <c r="A5" s="152"/>
      <c r="B5" s="101" t="s">
        <v>12</v>
      </c>
      <c r="C5" s="101" t="s">
        <v>13</v>
      </c>
      <c r="D5" s="101" t="s">
        <v>262</v>
      </c>
      <c r="E5" s="102"/>
      <c r="F5" s="152"/>
      <c r="G5" s="105" t="s">
        <v>264</v>
      </c>
      <c r="H5" s="153" t="s">
        <v>14</v>
      </c>
      <c r="I5" s="153" t="s">
        <v>15</v>
      </c>
      <c r="J5" s="150" t="s">
        <v>16</v>
      </c>
      <c r="K5" s="152"/>
    </row>
    <row r="6" spans="1:11" s="59" customFormat="1" x14ac:dyDescent="0.3">
      <c r="A6" s="123"/>
      <c r="B6" s="123"/>
      <c r="C6" s="123"/>
      <c r="D6" s="123"/>
      <c r="E6" s="108"/>
      <c r="F6" s="154" t="s">
        <v>59</v>
      </c>
      <c r="G6" s="123"/>
      <c r="H6" s="123"/>
      <c r="I6" s="123"/>
      <c r="J6" s="123"/>
      <c r="K6" s="123"/>
    </row>
    <row r="7" spans="1:11" s="59" customFormat="1" x14ac:dyDescent="0.3">
      <c r="A7" s="113">
        <v>1</v>
      </c>
      <c r="B7" s="122">
        <v>13359</v>
      </c>
      <c r="C7" s="122">
        <v>30225</v>
      </c>
      <c r="D7" s="122">
        <v>24960</v>
      </c>
      <c r="E7" s="113">
        <v>1</v>
      </c>
      <c r="F7" s="123" t="s">
        <v>60</v>
      </c>
      <c r="G7" s="122">
        <v>31920</v>
      </c>
      <c r="H7" s="122">
        <v>45942</v>
      </c>
      <c r="I7" s="122">
        <v>45942</v>
      </c>
      <c r="J7" s="122">
        <v>45942</v>
      </c>
      <c r="K7" s="113">
        <v>1</v>
      </c>
    </row>
    <row r="8" spans="1:11" s="59" customFormat="1" x14ac:dyDescent="0.3">
      <c r="A8" s="113">
        <v>2</v>
      </c>
      <c r="B8" s="122">
        <v>5561</v>
      </c>
      <c r="C8" s="122">
        <v>5970</v>
      </c>
      <c r="D8" s="122">
        <v>5502</v>
      </c>
      <c r="E8" s="113">
        <v>2</v>
      </c>
      <c r="F8" s="123" t="s">
        <v>308</v>
      </c>
      <c r="G8" s="122">
        <v>2176</v>
      </c>
      <c r="H8" s="461">
        <v>2822</v>
      </c>
      <c r="I8" s="122">
        <v>5668</v>
      </c>
      <c r="J8" s="122">
        <v>5668</v>
      </c>
      <c r="K8" s="113">
        <v>2</v>
      </c>
    </row>
    <row r="9" spans="1:11" s="59" customFormat="1" x14ac:dyDescent="0.3">
      <c r="A9" s="113">
        <v>3</v>
      </c>
      <c r="B9" s="122">
        <v>4919</v>
      </c>
      <c r="C9" s="122">
        <v>6253</v>
      </c>
      <c r="D9" s="122">
        <v>4775</v>
      </c>
      <c r="E9" s="113">
        <v>3</v>
      </c>
      <c r="F9" s="123" t="s">
        <v>61</v>
      </c>
      <c r="G9" s="122">
        <v>0</v>
      </c>
      <c r="H9" s="122">
        <v>0</v>
      </c>
      <c r="I9" s="122">
        <v>0</v>
      </c>
      <c r="J9" s="122">
        <v>0</v>
      </c>
      <c r="K9" s="113">
        <v>3</v>
      </c>
    </row>
    <row r="10" spans="1:11" s="59" customFormat="1" x14ac:dyDescent="0.3">
      <c r="A10" s="113">
        <v>4</v>
      </c>
      <c r="B10" s="122">
        <v>3472</v>
      </c>
      <c r="C10" s="122">
        <v>2145</v>
      </c>
      <c r="D10" s="122">
        <v>3606</v>
      </c>
      <c r="E10" s="113">
        <v>4</v>
      </c>
      <c r="F10" s="123" t="s">
        <v>62</v>
      </c>
      <c r="G10" s="122">
        <v>4183</v>
      </c>
      <c r="H10" s="122">
        <v>0</v>
      </c>
      <c r="I10" s="122">
        <v>0</v>
      </c>
      <c r="J10" s="122">
        <v>0</v>
      </c>
      <c r="K10" s="113">
        <v>4</v>
      </c>
    </row>
    <row r="11" spans="1:11" s="59" customFormat="1" x14ac:dyDescent="0.3">
      <c r="A11" s="113">
        <v>5</v>
      </c>
      <c r="B11" s="122">
        <v>18645</v>
      </c>
      <c r="C11" s="122">
        <v>18973</v>
      </c>
      <c r="D11" s="122">
        <v>19700</v>
      </c>
      <c r="E11" s="113">
        <v>5</v>
      </c>
      <c r="F11" s="123" t="s">
        <v>268</v>
      </c>
      <c r="G11" s="122">
        <v>9296</v>
      </c>
      <c r="H11" s="461">
        <v>14629</v>
      </c>
      <c r="I11" s="122">
        <v>14688</v>
      </c>
      <c r="J11" s="122">
        <v>14688</v>
      </c>
      <c r="K11" s="113">
        <v>5</v>
      </c>
    </row>
    <row r="12" spans="1:11" s="59" customFormat="1" x14ac:dyDescent="0.3">
      <c r="A12" s="113">
        <v>6</v>
      </c>
      <c r="B12" s="122">
        <v>1602</v>
      </c>
      <c r="C12" s="122">
        <v>1235</v>
      </c>
      <c r="D12" s="122">
        <v>2860</v>
      </c>
      <c r="E12" s="113">
        <v>6</v>
      </c>
      <c r="F12" s="123" t="s">
        <v>275</v>
      </c>
      <c r="G12" s="122">
        <v>5133</v>
      </c>
      <c r="H12" s="461">
        <v>536</v>
      </c>
      <c r="I12" s="122">
        <v>683</v>
      </c>
      <c r="J12" s="122">
        <v>683</v>
      </c>
      <c r="K12" s="113">
        <v>6</v>
      </c>
    </row>
    <row r="13" spans="1:11" s="59" customFormat="1" x14ac:dyDescent="0.3">
      <c r="A13" s="113">
        <v>7</v>
      </c>
      <c r="B13" s="122">
        <v>2935</v>
      </c>
      <c r="C13" s="122">
        <v>3361</v>
      </c>
      <c r="D13" s="122">
        <v>4059</v>
      </c>
      <c r="E13" s="113">
        <v>7</v>
      </c>
      <c r="F13" s="123" t="s">
        <v>269</v>
      </c>
      <c r="G13" s="122">
        <v>5873</v>
      </c>
      <c r="H13" s="122">
        <v>6240</v>
      </c>
      <c r="I13" s="122">
        <v>6552</v>
      </c>
      <c r="J13" s="122">
        <v>6552</v>
      </c>
      <c r="K13" s="113">
        <v>7</v>
      </c>
    </row>
    <row r="14" spans="1:11" s="59" customFormat="1" x14ac:dyDescent="0.3">
      <c r="A14" s="113">
        <v>8</v>
      </c>
      <c r="B14" s="122"/>
      <c r="C14" s="122"/>
      <c r="D14" s="122"/>
      <c r="E14" s="113">
        <v>8</v>
      </c>
      <c r="F14" s="470" t="s">
        <v>330</v>
      </c>
      <c r="G14" s="122">
        <v>0</v>
      </c>
      <c r="H14" s="461">
        <v>3312</v>
      </c>
      <c r="I14" s="122">
        <v>3434</v>
      </c>
      <c r="J14" s="122">
        <v>3434</v>
      </c>
      <c r="K14" s="113">
        <v>8</v>
      </c>
    </row>
    <row r="15" spans="1:11" s="59" customFormat="1" x14ac:dyDescent="0.3">
      <c r="A15" s="113">
        <v>9</v>
      </c>
      <c r="B15" s="122"/>
      <c r="C15" s="122"/>
      <c r="D15" s="122"/>
      <c r="E15" s="113">
        <v>9</v>
      </c>
      <c r="F15" s="470" t="s">
        <v>305</v>
      </c>
      <c r="G15" s="122">
        <v>0</v>
      </c>
      <c r="H15" s="122">
        <v>2968</v>
      </c>
      <c r="I15" s="122">
        <v>2968</v>
      </c>
      <c r="J15" s="122">
        <v>2968</v>
      </c>
      <c r="K15" s="113">
        <v>9</v>
      </c>
    </row>
    <row r="16" spans="1:11" s="59" customFormat="1" x14ac:dyDescent="0.3">
      <c r="A16" s="113">
        <v>10</v>
      </c>
      <c r="B16" s="122"/>
      <c r="C16" s="122"/>
      <c r="D16" s="122"/>
      <c r="E16" s="113">
        <v>10</v>
      </c>
      <c r="F16" s="123" t="s">
        <v>276</v>
      </c>
      <c r="G16" s="122">
        <v>0</v>
      </c>
      <c r="H16" s="122">
        <v>5193</v>
      </c>
      <c r="I16" s="122">
        <v>0</v>
      </c>
      <c r="J16" s="122">
        <v>0</v>
      </c>
      <c r="K16" s="113">
        <v>10</v>
      </c>
    </row>
    <row r="17" spans="1:11" s="59" customFormat="1" x14ac:dyDescent="0.3">
      <c r="A17" s="113">
        <v>11</v>
      </c>
      <c r="B17" s="122">
        <v>85</v>
      </c>
      <c r="C17" s="122"/>
      <c r="D17" s="122">
        <v>1000</v>
      </c>
      <c r="E17" s="113">
        <v>11</v>
      </c>
      <c r="F17" s="123" t="s">
        <v>63</v>
      </c>
      <c r="G17" s="122"/>
      <c r="H17" s="122">
        <v>1000</v>
      </c>
      <c r="I17" s="122">
        <v>1000</v>
      </c>
      <c r="J17" s="122">
        <v>1000</v>
      </c>
      <c r="K17" s="113">
        <v>11</v>
      </c>
    </row>
    <row r="18" spans="1:11" s="59" customFormat="1" x14ac:dyDescent="0.3">
      <c r="A18" s="113">
        <v>12</v>
      </c>
      <c r="B18" s="122">
        <v>9194</v>
      </c>
      <c r="C18" s="122">
        <v>8630</v>
      </c>
      <c r="D18" s="122">
        <v>12551</v>
      </c>
      <c r="E18" s="113">
        <v>12</v>
      </c>
      <c r="F18" s="123" t="s">
        <v>64</v>
      </c>
      <c r="G18" s="122">
        <v>17650</v>
      </c>
      <c r="H18" s="461">
        <v>24235</v>
      </c>
      <c r="I18" s="122">
        <v>24235</v>
      </c>
      <c r="J18" s="122">
        <v>24235</v>
      </c>
      <c r="K18" s="113">
        <v>12</v>
      </c>
    </row>
    <row r="19" spans="1:11" s="59" customFormat="1" ht="12.75" customHeight="1" x14ac:dyDescent="0.3">
      <c r="A19" s="113">
        <v>13</v>
      </c>
      <c r="B19" s="122">
        <v>3840</v>
      </c>
      <c r="C19" s="122">
        <v>5301</v>
      </c>
      <c r="D19" s="122">
        <v>7127</v>
      </c>
      <c r="E19" s="113">
        <v>13</v>
      </c>
      <c r="F19" s="155" t="s">
        <v>65</v>
      </c>
      <c r="G19" s="156">
        <v>10000</v>
      </c>
      <c r="H19" s="122">
        <v>5108</v>
      </c>
      <c r="I19" s="122">
        <v>5108</v>
      </c>
      <c r="J19" s="122">
        <v>5108</v>
      </c>
      <c r="K19" s="113">
        <v>13</v>
      </c>
    </row>
    <row r="20" spans="1:11" s="59" customFormat="1" x14ac:dyDescent="0.3">
      <c r="A20" s="113">
        <v>14</v>
      </c>
      <c r="B20" s="122">
        <v>3137</v>
      </c>
      <c r="C20" s="122">
        <v>4186</v>
      </c>
      <c r="D20" s="122">
        <v>4369</v>
      </c>
      <c r="E20" s="113">
        <v>14</v>
      </c>
      <c r="F20" s="123" t="s">
        <v>66</v>
      </c>
      <c r="G20" s="122">
        <v>4482</v>
      </c>
      <c r="H20" s="122">
        <v>6512</v>
      </c>
      <c r="I20" s="122">
        <v>5828</v>
      </c>
      <c r="J20" s="122">
        <v>5828</v>
      </c>
      <c r="K20" s="113">
        <v>14</v>
      </c>
    </row>
    <row r="21" spans="1:11" s="59" customFormat="1" x14ac:dyDescent="0.3">
      <c r="A21" s="113">
        <v>15</v>
      </c>
      <c r="B21" s="122">
        <v>29</v>
      </c>
      <c r="C21" s="122">
        <v>44</v>
      </c>
      <c r="D21" s="122">
        <v>50</v>
      </c>
      <c r="E21" s="113">
        <v>15</v>
      </c>
      <c r="F21" s="123" t="s">
        <v>67</v>
      </c>
      <c r="G21" s="122">
        <v>170</v>
      </c>
      <c r="H21" s="122">
        <v>150</v>
      </c>
      <c r="I21" s="122">
        <v>230</v>
      </c>
      <c r="J21" s="122">
        <v>230</v>
      </c>
      <c r="K21" s="113">
        <v>15</v>
      </c>
    </row>
    <row r="22" spans="1:11" s="59" customFormat="1" ht="15" thickBot="1" x14ac:dyDescent="0.35">
      <c r="A22" s="113">
        <v>16</v>
      </c>
      <c r="B22" s="157"/>
      <c r="C22" s="157"/>
      <c r="D22" s="157">
        <v>31731</v>
      </c>
      <c r="E22" s="113">
        <v>16</v>
      </c>
      <c r="F22" s="158" t="s">
        <v>68</v>
      </c>
      <c r="G22" s="157"/>
      <c r="H22" s="157"/>
      <c r="I22" s="157">
        <v>5193</v>
      </c>
      <c r="J22" s="157">
        <v>5193</v>
      </c>
      <c r="K22" s="113">
        <v>16</v>
      </c>
    </row>
    <row r="23" spans="1:11" s="59" customFormat="1" ht="27" customHeight="1" x14ac:dyDescent="0.3">
      <c r="A23" s="113">
        <v>17</v>
      </c>
      <c r="B23" s="132">
        <f>SUM(B7:B22)</f>
        <v>66778</v>
      </c>
      <c r="C23" s="132">
        <f>SUM(C7:C22)</f>
        <v>86323</v>
      </c>
      <c r="D23" s="132">
        <f>SUM(D7:D22)</f>
        <v>122290</v>
      </c>
      <c r="E23" s="113">
        <v>17</v>
      </c>
      <c r="F23" s="159" t="s">
        <v>287</v>
      </c>
      <c r="G23" s="160">
        <f>SUM(G7:G22)</f>
        <v>90883</v>
      </c>
      <c r="H23" s="462">
        <f>SUM(H7:H22)</f>
        <v>118647</v>
      </c>
      <c r="I23" s="132">
        <f>SUM(I7:I22)</f>
        <v>121529</v>
      </c>
      <c r="J23" s="132">
        <f>SUM(J7:J22)</f>
        <v>121529</v>
      </c>
      <c r="K23" s="113">
        <v>17</v>
      </c>
    </row>
    <row r="24" spans="1:11" s="59" customFormat="1" x14ac:dyDescent="0.3">
      <c r="E24" s="161"/>
      <c r="G24" s="141"/>
    </row>
    <row r="25" spans="1:11" s="59" customFormat="1" x14ac:dyDescent="0.3">
      <c r="E25" s="161"/>
      <c r="G25" s="141"/>
    </row>
    <row r="26" spans="1:11" s="59" customFormat="1" x14ac:dyDescent="0.3">
      <c r="E26" s="161"/>
      <c r="G26" s="141"/>
    </row>
    <row r="27" spans="1:11" s="59" customFormat="1" x14ac:dyDescent="0.3">
      <c r="E27" s="161"/>
      <c r="G27" s="141"/>
    </row>
    <row r="28" spans="1:11" s="59" customFormat="1" x14ac:dyDescent="0.3">
      <c r="E28" s="161"/>
      <c r="G28" s="141"/>
    </row>
    <row r="29" spans="1:11" s="59" customFormat="1" x14ac:dyDescent="0.3">
      <c r="E29" s="161"/>
      <c r="G29" s="141"/>
    </row>
    <row r="30" spans="1:11" s="59" customFormat="1" x14ac:dyDescent="0.3">
      <c r="E30" s="162"/>
      <c r="G30" s="141"/>
    </row>
    <row r="34" spans="5:7" s="59" customFormat="1" x14ac:dyDescent="0.3">
      <c r="E34" s="162"/>
      <c r="G34" s="141"/>
    </row>
    <row r="35" spans="5:7" s="59" customFormat="1" x14ac:dyDescent="0.3">
      <c r="E35" s="162"/>
      <c r="G35" s="141"/>
    </row>
    <row r="36" spans="5:7" s="59" customFormat="1" x14ac:dyDescent="0.3">
      <c r="E36" s="162"/>
      <c r="G36" s="141"/>
    </row>
    <row r="37" spans="5:7" s="59" customFormat="1" x14ac:dyDescent="0.3">
      <c r="E37" s="162"/>
      <c r="G37" s="141"/>
    </row>
    <row r="38" spans="5:7" s="59" customFormat="1" x14ac:dyDescent="0.3">
      <c r="E38" s="162"/>
      <c r="G38" s="141"/>
    </row>
    <row r="39" spans="5:7" s="59" customFormat="1" x14ac:dyDescent="0.3">
      <c r="E39" s="162"/>
      <c r="G39" s="141"/>
    </row>
    <row r="40" spans="5:7" s="59" customFormat="1" x14ac:dyDescent="0.3">
      <c r="E40" s="162"/>
      <c r="G40" s="141"/>
    </row>
    <row r="41" spans="5:7" s="59" customFormat="1" x14ac:dyDescent="0.3">
      <c r="E41" s="162"/>
      <c r="G41" s="141"/>
    </row>
  </sheetData>
  <mergeCells count="3">
    <mergeCell ref="B2:D2"/>
    <mergeCell ref="H2:J2"/>
    <mergeCell ref="B3:C3"/>
  </mergeCells>
  <pageMargins left="0.7" right="0.7" top="0.75" bottom="0.75" header="0.3" footer="0.3"/>
  <pageSetup scale="75" orientation="landscape" r:id="rId1"/>
  <headerFooter>
    <oddHeader>&amp;CDETAILED EXPENDITURES
General (1)&amp;RCITY OF LOWLL
(Municipal Corporation)</oddHeader>
    <oddFooter>&amp;CForm LB 31 - General Fund (1)&amp;RPage 2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7"/>
  <sheetViews>
    <sheetView view="pageLayout" topLeftCell="C3" zoomScaleNormal="100" workbookViewId="0">
      <selection activeCell="J7" sqref="J7:J19"/>
    </sheetView>
  </sheetViews>
  <sheetFormatPr defaultColWidth="9.109375" defaultRowHeight="13.2" x14ac:dyDescent="0.25"/>
  <cols>
    <col min="1" max="1" width="3.88671875" style="10" customWidth="1"/>
    <col min="2" max="4" width="15.6640625" style="10" customWidth="1"/>
    <col min="5" max="5" width="3.6640625" style="10" customWidth="1"/>
    <col min="6" max="6" width="35.6640625" style="10" customWidth="1"/>
    <col min="7" max="7" width="16.88671875" style="386" customWidth="1"/>
    <col min="8" max="10" width="15.6640625" style="10" customWidth="1"/>
    <col min="11" max="11" width="3.6640625" style="10" customWidth="1"/>
    <col min="12" max="256" width="9.109375" style="10"/>
    <col min="257" max="257" width="3.88671875" style="10" customWidth="1"/>
    <col min="258" max="260" width="15.6640625" style="10" customWidth="1"/>
    <col min="261" max="261" width="3.6640625" style="10" customWidth="1"/>
    <col min="262" max="262" width="35.6640625" style="10" customWidth="1"/>
    <col min="263" max="263" width="16.88671875" style="10" customWidth="1"/>
    <col min="264" max="266" width="15.6640625" style="10" customWidth="1"/>
    <col min="267" max="267" width="3.6640625" style="10" customWidth="1"/>
    <col min="268" max="512" width="9.109375" style="10"/>
    <col min="513" max="513" width="3.88671875" style="10" customWidth="1"/>
    <col min="514" max="516" width="15.6640625" style="10" customWidth="1"/>
    <col min="517" max="517" width="3.6640625" style="10" customWidth="1"/>
    <col min="518" max="518" width="35.6640625" style="10" customWidth="1"/>
    <col min="519" max="519" width="16.88671875" style="10" customWidth="1"/>
    <col min="520" max="522" width="15.6640625" style="10" customWidth="1"/>
    <col min="523" max="523" width="3.6640625" style="10" customWidth="1"/>
    <col min="524" max="768" width="9.109375" style="10"/>
    <col min="769" max="769" width="3.88671875" style="10" customWidth="1"/>
    <col min="770" max="772" width="15.6640625" style="10" customWidth="1"/>
    <col min="773" max="773" width="3.6640625" style="10" customWidth="1"/>
    <col min="774" max="774" width="35.6640625" style="10" customWidth="1"/>
    <col min="775" max="775" width="16.88671875" style="10" customWidth="1"/>
    <col min="776" max="778" width="15.6640625" style="10" customWidth="1"/>
    <col min="779" max="779" width="3.6640625" style="10" customWidth="1"/>
    <col min="780" max="1024" width="9.109375" style="10"/>
    <col min="1025" max="1025" width="3.88671875" style="10" customWidth="1"/>
    <col min="1026" max="1028" width="15.6640625" style="10" customWidth="1"/>
    <col min="1029" max="1029" width="3.6640625" style="10" customWidth="1"/>
    <col min="1030" max="1030" width="35.6640625" style="10" customWidth="1"/>
    <col min="1031" max="1031" width="16.88671875" style="10" customWidth="1"/>
    <col min="1032" max="1034" width="15.6640625" style="10" customWidth="1"/>
    <col min="1035" max="1035" width="3.6640625" style="10" customWidth="1"/>
    <col min="1036" max="1280" width="9.109375" style="10"/>
    <col min="1281" max="1281" width="3.88671875" style="10" customWidth="1"/>
    <col min="1282" max="1284" width="15.6640625" style="10" customWidth="1"/>
    <col min="1285" max="1285" width="3.6640625" style="10" customWidth="1"/>
    <col min="1286" max="1286" width="35.6640625" style="10" customWidth="1"/>
    <col min="1287" max="1287" width="16.88671875" style="10" customWidth="1"/>
    <col min="1288" max="1290" width="15.6640625" style="10" customWidth="1"/>
    <col min="1291" max="1291" width="3.6640625" style="10" customWidth="1"/>
    <col min="1292" max="1536" width="9.109375" style="10"/>
    <col min="1537" max="1537" width="3.88671875" style="10" customWidth="1"/>
    <col min="1538" max="1540" width="15.6640625" style="10" customWidth="1"/>
    <col min="1541" max="1541" width="3.6640625" style="10" customWidth="1"/>
    <col min="1542" max="1542" width="35.6640625" style="10" customWidth="1"/>
    <col min="1543" max="1543" width="16.88671875" style="10" customWidth="1"/>
    <col min="1544" max="1546" width="15.6640625" style="10" customWidth="1"/>
    <col min="1547" max="1547" width="3.6640625" style="10" customWidth="1"/>
    <col min="1548" max="1792" width="9.109375" style="10"/>
    <col min="1793" max="1793" width="3.88671875" style="10" customWidth="1"/>
    <col min="1794" max="1796" width="15.6640625" style="10" customWidth="1"/>
    <col min="1797" max="1797" width="3.6640625" style="10" customWidth="1"/>
    <col min="1798" max="1798" width="35.6640625" style="10" customWidth="1"/>
    <col min="1799" max="1799" width="16.88671875" style="10" customWidth="1"/>
    <col min="1800" max="1802" width="15.6640625" style="10" customWidth="1"/>
    <col min="1803" max="1803" width="3.6640625" style="10" customWidth="1"/>
    <col min="1804" max="2048" width="9.109375" style="10"/>
    <col min="2049" max="2049" width="3.88671875" style="10" customWidth="1"/>
    <col min="2050" max="2052" width="15.6640625" style="10" customWidth="1"/>
    <col min="2053" max="2053" width="3.6640625" style="10" customWidth="1"/>
    <col min="2054" max="2054" width="35.6640625" style="10" customWidth="1"/>
    <col min="2055" max="2055" width="16.88671875" style="10" customWidth="1"/>
    <col min="2056" max="2058" width="15.6640625" style="10" customWidth="1"/>
    <col min="2059" max="2059" width="3.6640625" style="10" customWidth="1"/>
    <col min="2060" max="2304" width="9.109375" style="10"/>
    <col min="2305" max="2305" width="3.88671875" style="10" customWidth="1"/>
    <col min="2306" max="2308" width="15.6640625" style="10" customWidth="1"/>
    <col min="2309" max="2309" width="3.6640625" style="10" customWidth="1"/>
    <col min="2310" max="2310" width="35.6640625" style="10" customWidth="1"/>
    <col min="2311" max="2311" width="16.88671875" style="10" customWidth="1"/>
    <col min="2312" max="2314" width="15.6640625" style="10" customWidth="1"/>
    <col min="2315" max="2315" width="3.6640625" style="10" customWidth="1"/>
    <col min="2316" max="2560" width="9.109375" style="10"/>
    <col min="2561" max="2561" width="3.88671875" style="10" customWidth="1"/>
    <col min="2562" max="2564" width="15.6640625" style="10" customWidth="1"/>
    <col min="2565" max="2565" width="3.6640625" style="10" customWidth="1"/>
    <col min="2566" max="2566" width="35.6640625" style="10" customWidth="1"/>
    <col min="2567" max="2567" width="16.88671875" style="10" customWidth="1"/>
    <col min="2568" max="2570" width="15.6640625" style="10" customWidth="1"/>
    <col min="2571" max="2571" width="3.6640625" style="10" customWidth="1"/>
    <col min="2572" max="2816" width="9.109375" style="10"/>
    <col min="2817" max="2817" width="3.88671875" style="10" customWidth="1"/>
    <col min="2818" max="2820" width="15.6640625" style="10" customWidth="1"/>
    <col min="2821" max="2821" width="3.6640625" style="10" customWidth="1"/>
    <col min="2822" max="2822" width="35.6640625" style="10" customWidth="1"/>
    <col min="2823" max="2823" width="16.88671875" style="10" customWidth="1"/>
    <col min="2824" max="2826" width="15.6640625" style="10" customWidth="1"/>
    <col min="2827" max="2827" width="3.6640625" style="10" customWidth="1"/>
    <col min="2828" max="3072" width="9.109375" style="10"/>
    <col min="3073" max="3073" width="3.88671875" style="10" customWidth="1"/>
    <col min="3074" max="3076" width="15.6640625" style="10" customWidth="1"/>
    <col min="3077" max="3077" width="3.6640625" style="10" customWidth="1"/>
    <col min="3078" max="3078" width="35.6640625" style="10" customWidth="1"/>
    <col min="3079" max="3079" width="16.88671875" style="10" customWidth="1"/>
    <col min="3080" max="3082" width="15.6640625" style="10" customWidth="1"/>
    <col min="3083" max="3083" width="3.6640625" style="10" customWidth="1"/>
    <col min="3084" max="3328" width="9.109375" style="10"/>
    <col min="3329" max="3329" width="3.88671875" style="10" customWidth="1"/>
    <col min="3330" max="3332" width="15.6640625" style="10" customWidth="1"/>
    <col min="3333" max="3333" width="3.6640625" style="10" customWidth="1"/>
    <col min="3334" max="3334" width="35.6640625" style="10" customWidth="1"/>
    <col min="3335" max="3335" width="16.88671875" style="10" customWidth="1"/>
    <col min="3336" max="3338" width="15.6640625" style="10" customWidth="1"/>
    <col min="3339" max="3339" width="3.6640625" style="10" customWidth="1"/>
    <col min="3340" max="3584" width="9.109375" style="10"/>
    <col min="3585" max="3585" width="3.88671875" style="10" customWidth="1"/>
    <col min="3586" max="3588" width="15.6640625" style="10" customWidth="1"/>
    <col min="3589" max="3589" width="3.6640625" style="10" customWidth="1"/>
    <col min="3590" max="3590" width="35.6640625" style="10" customWidth="1"/>
    <col min="3591" max="3591" width="16.88671875" style="10" customWidth="1"/>
    <col min="3592" max="3594" width="15.6640625" style="10" customWidth="1"/>
    <col min="3595" max="3595" width="3.6640625" style="10" customWidth="1"/>
    <col min="3596" max="3840" width="9.109375" style="10"/>
    <col min="3841" max="3841" width="3.88671875" style="10" customWidth="1"/>
    <col min="3842" max="3844" width="15.6640625" style="10" customWidth="1"/>
    <col min="3845" max="3845" width="3.6640625" style="10" customWidth="1"/>
    <col min="3846" max="3846" width="35.6640625" style="10" customWidth="1"/>
    <col min="3847" max="3847" width="16.88671875" style="10" customWidth="1"/>
    <col min="3848" max="3850" width="15.6640625" style="10" customWidth="1"/>
    <col min="3851" max="3851" width="3.6640625" style="10" customWidth="1"/>
    <col min="3852" max="4096" width="9.109375" style="10"/>
    <col min="4097" max="4097" width="3.88671875" style="10" customWidth="1"/>
    <col min="4098" max="4100" width="15.6640625" style="10" customWidth="1"/>
    <col min="4101" max="4101" width="3.6640625" style="10" customWidth="1"/>
    <col min="4102" max="4102" width="35.6640625" style="10" customWidth="1"/>
    <col min="4103" max="4103" width="16.88671875" style="10" customWidth="1"/>
    <col min="4104" max="4106" width="15.6640625" style="10" customWidth="1"/>
    <col min="4107" max="4107" width="3.6640625" style="10" customWidth="1"/>
    <col min="4108" max="4352" width="9.109375" style="10"/>
    <col min="4353" max="4353" width="3.88671875" style="10" customWidth="1"/>
    <col min="4354" max="4356" width="15.6640625" style="10" customWidth="1"/>
    <col min="4357" max="4357" width="3.6640625" style="10" customWidth="1"/>
    <col min="4358" max="4358" width="35.6640625" style="10" customWidth="1"/>
    <col min="4359" max="4359" width="16.88671875" style="10" customWidth="1"/>
    <col min="4360" max="4362" width="15.6640625" style="10" customWidth="1"/>
    <col min="4363" max="4363" width="3.6640625" style="10" customWidth="1"/>
    <col min="4364" max="4608" width="9.109375" style="10"/>
    <col min="4609" max="4609" width="3.88671875" style="10" customWidth="1"/>
    <col min="4610" max="4612" width="15.6640625" style="10" customWidth="1"/>
    <col min="4613" max="4613" width="3.6640625" style="10" customWidth="1"/>
    <col min="4614" max="4614" width="35.6640625" style="10" customWidth="1"/>
    <col min="4615" max="4615" width="16.88671875" style="10" customWidth="1"/>
    <col min="4616" max="4618" width="15.6640625" style="10" customWidth="1"/>
    <col min="4619" max="4619" width="3.6640625" style="10" customWidth="1"/>
    <col min="4620" max="4864" width="9.109375" style="10"/>
    <col min="4865" max="4865" width="3.88671875" style="10" customWidth="1"/>
    <col min="4866" max="4868" width="15.6640625" style="10" customWidth="1"/>
    <col min="4869" max="4869" width="3.6640625" style="10" customWidth="1"/>
    <col min="4870" max="4870" width="35.6640625" style="10" customWidth="1"/>
    <col min="4871" max="4871" width="16.88671875" style="10" customWidth="1"/>
    <col min="4872" max="4874" width="15.6640625" style="10" customWidth="1"/>
    <col min="4875" max="4875" width="3.6640625" style="10" customWidth="1"/>
    <col min="4876" max="5120" width="9.109375" style="10"/>
    <col min="5121" max="5121" width="3.88671875" style="10" customWidth="1"/>
    <col min="5122" max="5124" width="15.6640625" style="10" customWidth="1"/>
    <col min="5125" max="5125" width="3.6640625" style="10" customWidth="1"/>
    <col min="5126" max="5126" width="35.6640625" style="10" customWidth="1"/>
    <col min="5127" max="5127" width="16.88671875" style="10" customWidth="1"/>
    <col min="5128" max="5130" width="15.6640625" style="10" customWidth="1"/>
    <col min="5131" max="5131" width="3.6640625" style="10" customWidth="1"/>
    <col min="5132" max="5376" width="9.109375" style="10"/>
    <col min="5377" max="5377" width="3.88671875" style="10" customWidth="1"/>
    <col min="5378" max="5380" width="15.6640625" style="10" customWidth="1"/>
    <col min="5381" max="5381" width="3.6640625" style="10" customWidth="1"/>
    <col min="5382" max="5382" width="35.6640625" style="10" customWidth="1"/>
    <col min="5383" max="5383" width="16.88671875" style="10" customWidth="1"/>
    <col min="5384" max="5386" width="15.6640625" style="10" customWidth="1"/>
    <col min="5387" max="5387" width="3.6640625" style="10" customWidth="1"/>
    <col min="5388" max="5632" width="9.109375" style="10"/>
    <col min="5633" max="5633" width="3.88671875" style="10" customWidth="1"/>
    <col min="5634" max="5636" width="15.6640625" style="10" customWidth="1"/>
    <col min="5637" max="5637" width="3.6640625" style="10" customWidth="1"/>
    <col min="5638" max="5638" width="35.6640625" style="10" customWidth="1"/>
    <col min="5639" max="5639" width="16.88671875" style="10" customWidth="1"/>
    <col min="5640" max="5642" width="15.6640625" style="10" customWidth="1"/>
    <col min="5643" max="5643" width="3.6640625" style="10" customWidth="1"/>
    <col min="5644" max="5888" width="9.109375" style="10"/>
    <col min="5889" max="5889" width="3.88671875" style="10" customWidth="1"/>
    <col min="5890" max="5892" width="15.6640625" style="10" customWidth="1"/>
    <col min="5893" max="5893" width="3.6640625" style="10" customWidth="1"/>
    <col min="5894" max="5894" width="35.6640625" style="10" customWidth="1"/>
    <col min="5895" max="5895" width="16.88671875" style="10" customWidth="1"/>
    <col min="5896" max="5898" width="15.6640625" style="10" customWidth="1"/>
    <col min="5899" max="5899" width="3.6640625" style="10" customWidth="1"/>
    <col min="5900" max="6144" width="9.109375" style="10"/>
    <col min="6145" max="6145" width="3.88671875" style="10" customWidth="1"/>
    <col min="6146" max="6148" width="15.6640625" style="10" customWidth="1"/>
    <col min="6149" max="6149" width="3.6640625" style="10" customWidth="1"/>
    <col min="6150" max="6150" width="35.6640625" style="10" customWidth="1"/>
    <col min="6151" max="6151" width="16.88671875" style="10" customWidth="1"/>
    <col min="6152" max="6154" width="15.6640625" style="10" customWidth="1"/>
    <col min="6155" max="6155" width="3.6640625" style="10" customWidth="1"/>
    <col min="6156" max="6400" width="9.109375" style="10"/>
    <col min="6401" max="6401" width="3.88671875" style="10" customWidth="1"/>
    <col min="6402" max="6404" width="15.6640625" style="10" customWidth="1"/>
    <col min="6405" max="6405" width="3.6640625" style="10" customWidth="1"/>
    <col min="6406" max="6406" width="35.6640625" style="10" customWidth="1"/>
    <col min="6407" max="6407" width="16.88671875" style="10" customWidth="1"/>
    <col min="6408" max="6410" width="15.6640625" style="10" customWidth="1"/>
    <col min="6411" max="6411" width="3.6640625" style="10" customWidth="1"/>
    <col min="6412" max="6656" width="9.109375" style="10"/>
    <col min="6657" max="6657" width="3.88671875" style="10" customWidth="1"/>
    <col min="6658" max="6660" width="15.6640625" style="10" customWidth="1"/>
    <col min="6661" max="6661" width="3.6640625" style="10" customWidth="1"/>
    <col min="6662" max="6662" width="35.6640625" style="10" customWidth="1"/>
    <col min="6663" max="6663" width="16.88671875" style="10" customWidth="1"/>
    <col min="6664" max="6666" width="15.6640625" style="10" customWidth="1"/>
    <col min="6667" max="6667" width="3.6640625" style="10" customWidth="1"/>
    <col min="6668" max="6912" width="9.109375" style="10"/>
    <col min="6913" max="6913" width="3.88671875" style="10" customWidth="1"/>
    <col min="6914" max="6916" width="15.6640625" style="10" customWidth="1"/>
    <col min="6917" max="6917" width="3.6640625" style="10" customWidth="1"/>
    <col min="6918" max="6918" width="35.6640625" style="10" customWidth="1"/>
    <col min="6919" max="6919" width="16.88671875" style="10" customWidth="1"/>
    <col min="6920" max="6922" width="15.6640625" style="10" customWidth="1"/>
    <col min="6923" max="6923" width="3.6640625" style="10" customWidth="1"/>
    <col min="6924" max="7168" width="9.109375" style="10"/>
    <col min="7169" max="7169" width="3.88671875" style="10" customWidth="1"/>
    <col min="7170" max="7172" width="15.6640625" style="10" customWidth="1"/>
    <col min="7173" max="7173" width="3.6640625" style="10" customWidth="1"/>
    <col min="7174" max="7174" width="35.6640625" style="10" customWidth="1"/>
    <col min="7175" max="7175" width="16.88671875" style="10" customWidth="1"/>
    <col min="7176" max="7178" width="15.6640625" style="10" customWidth="1"/>
    <col min="7179" max="7179" width="3.6640625" style="10" customWidth="1"/>
    <col min="7180" max="7424" width="9.109375" style="10"/>
    <col min="7425" max="7425" width="3.88671875" style="10" customWidth="1"/>
    <col min="7426" max="7428" width="15.6640625" style="10" customWidth="1"/>
    <col min="7429" max="7429" width="3.6640625" style="10" customWidth="1"/>
    <col min="7430" max="7430" width="35.6640625" style="10" customWidth="1"/>
    <col min="7431" max="7431" width="16.88671875" style="10" customWidth="1"/>
    <col min="7432" max="7434" width="15.6640625" style="10" customWidth="1"/>
    <col min="7435" max="7435" width="3.6640625" style="10" customWidth="1"/>
    <col min="7436" max="7680" width="9.109375" style="10"/>
    <col min="7681" max="7681" width="3.88671875" style="10" customWidth="1"/>
    <col min="7682" max="7684" width="15.6640625" style="10" customWidth="1"/>
    <col min="7685" max="7685" width="3.6640625" style="10" customWidth="1"/>
    <col min="7686" max="7686" width="35.6640625" style="10" customWidth="1"/>
    <col min="7687" max="7687" width="16.88671875" style="10" customWidth="1"/>
    <col min="7688" max="7690" width="15.6640625" style="10" customWidth="1"/>
    <col min="7691" max="7691" width="3.6640625" style="10" customWidth="1"/>
    <col min="7692" max="7936" width="9.109375" style="10"/>
    <col min="7937" max="7937" width="3.88671875" style="10" customWidth="1"/>
    <col min="7938" max="7940" width="15.6640625" style="10" customWidth="1"/>
    <col min="7941" max="7941" width="3.6640625" style="10" customWidth="1"/>
    <col min="7942" max="7942" width="35.6640625" style="10" customWidth="1"/>
    <col min="7943" max="7943" width="16.88671875" style="10" customWidth="1"/>
    <col min="7944" max="7946" width="15.6640625" style="10" customWidth="1"/>
    <col min="7947" max="7947" width="3.6640625" style="10" customWidth="1"/>
    <col min="7948" max="8192" width="9.109375" style="10"/>
    <col min="8193" max="8193" width="3.88671875" style="10" customWidth="1"/>
    <col min="8194" max="8196" width="15.6640625" style="10" customWidth="1"/>
    <col min="8197" max="8197" width="3.6640625" style="10" customWidth="1"/>
    <col min="8198" max="8198" width="35.6640625" style="10" customWidth="1"/>
    <col min="8199" max="8199" width="16.88671875" style="10" customWidth="1"/>
    <col min="8200" max="8202" width="15.6640625" style="10" customWidth="1"/>
    <col min="8203" max="8203" width="3.6640625" style="10" customWidth="1"/>
    <col min="8204" max="8448" width="9.109375" style="10"/>
    <col min="8449" max="8449" width="3.88671875" style="10" customWidth="1"/>
    <col min="8450" max="8452" width="15.6640625" style="10" customWidth="1"/>
    <col min="8453" max="8453" width="3.6640625" style="10" customWidth="1"/>
    <col min="8454" max="8454" width="35.6640625" style="10" customWidth="1"/>
    <col min="8455" max="8455" width="16.88671875" style="10" customWidth="1"/>
    <col min="8456" max="8458" width="15.6640625" style="10" customWidth="1"/>
    <col min="8459" max="8459" width="3.6640625" style="10" customWidth="1"/>
    <col min="8460" max="8704" width="9.109375" style="10"/>
    <col min="8705" max="8705" width="3.88671875" style="10" customWidth="1"/>
    <col min="8706" max="8708" width="15.6640625" style="10" customWidth="1"/>
    <col min="8709" max="8709" width="3.6640625" style="10" customWidth="1"/>
    <col min="8710" max="8710" width="35.6640625" style="10" customWidth="1"/>
    <col min="8711" max="8711" width="16.88671875" style="10" customWidth="1"/>
    <col min="8712" max="8714" width="15.6640625" style="10" customWidth="1"/>
    <col min="8715" max="8715" width="3.6640625" style="10" customWidth="1"/>
    <col min="8716" max="8960" width="9.109375" style="10"/>
    <col min="8961" max="8961" width="3.88671875" style="10" customWidth="1"/>
    <col min="8962" max="8964" width="15.6640625" style="10" customWidth="1"/>
    <col min="8965" max="8965" width="3.6640625" style="10" customWidth="1"/>
    <col min="8966" max="8966" width="35.6640625" style="10" customWidth="1"/>
    <col min="8967" max="8967" width="16.88671875" style="10" customWidth="1"/>
    <col min="8968" max="8970" width="15.6640625" style="10" customWidth="1"/>
    <col min="8971" max="8971" width="3.6640625" style="10" customWidth="1"/>
    <col min="8972" max="9216" width="9.109375" style="10"/>
    <col min="9217" max="9217" width="3.88671875" style="10" customWidth="1"/>
    <col min="9218" max="9220" width="15.6640625" style="10" customWidth="1"/>
    <col min="9221" max="9221" width="3.6640625" style="10" customWidth="1"/>
    <col min="9222" max="9222" width="35.6640625" style="10" customWidth="1"/>
    <col min="9223" max="9223" width="16.88671875" style="10" customWidth="1"/>
    <col min="9224" max="9226" width="15.6640625" style="10" customWidth="1"/>
    <col min="9227" max="9227" width="3.6640625" style="10" customWidth="1"/>
    <col min="9228" max="9472" width="9.109375" style="10"/>
    <col min="9473" max="9473" width="3.88671875" style="10" customWidth="1"/>
    <col min="9474" max="9476" width="15.6640625" style="10" customWidth="1"/>
    <col min="9477" max="9477" width="3.6640625" style="10" customWidth="1"/>
    <col min="9478" max="9478" width="35.6640625" style="10" customWidth="1"/>
    <col min="9479" max="9479" width="16.88671875" style="10" customWidth="1"/>
    <col min="9480" max="9482" width="15.6640625" style="10" customWidth="1"/>
    <col min="9483" max="9483" width="3.6640625" style="10" customWidth="1"/>
    <col min="9484" max="9728" width="9.109375" style="10"/>
    <col min="9729" max="9729" width="3.88671875" style="10" customWidth="1"/>
    <col min="9730" max="9732" width="15.6640625" style="10" customWidth="1"/>
    <col min="9733" max="9733" width="3.6640625" style="10" customWidth="1"/>
    <col min="9734" max="9734" width="35.6640625" style="10" customWidth="1"/>
    <col min="9735" max="9735" width="16.88671875" style="10" customWidth="1"/>
    <col min="9736" max="9738" width="15.6640625" style="10" customWidth="1"/>
    <col min="9739" max="9739" width="3.6640625" style="10" customWidth="1"/>
    <col min="9740" max="9984" width="9.109375" style="10"/>
    <col min="9985" max="9985" width="3.88671875" style="10" customWidth="1"/>
    <col min="9986" max="9988" width="15.6640625" style="10" customWidth="1"/>
    <col min="9989" max="9989" width="3.6640625" style="10" customWidth="1"/>
    <col min="9990" max="9990" width="35.6640625" style="10" customWidth="1"/>
    <col min="9991" max="9991" width="16.88671875" style="10" customWidth="1"/>
    <col min="9992" max="9994" width="15.6640625" style="10" customWidth="1"/>
    <col min="9995" max="9995" width="3.6640625" style="10" customWidth="1"/>
    <col min="9996" max="10240" width="9.109375" style="10"/>
    <col min="10241" max="10241" width="3.88671875" style="10" customWidth="1"/>
    <col min="10242" max="10244" width="15.6640625" style="10" customWidth="1"/>
    <col min="10245" max="10245" width="3.6640625" style="10" customWidth="1"/>
    <col min="10246" max="10246" width="35.6640625" style="10" customWidth="1"/>
    <col min="10247" max="10247" width="16.88671875" style="10" customWidth="1"/>
    <col min="10248" max="10250" width="15.6640625" style="10" customWidth="1"/>
    <col min="10251" max="10251" width="3.6640625" style="10" customWidth="1"/>
    <col min="10252" max="10496" width="9.109375" style="10"/>
    <col min="10497" max="10497" width="3.88671875" style="10" customWidth="1"/>
    <col min="10498" max="10500" width="15.6640625" style="10" customWidth="1"/>
    <col min="10501" max="10501" width="3.6640625" style="10" customWidth="1"/>
    <col min="10502" max="10502" width="35.6640625" style="10" customWidth="1"/>
    <col min="10503" max="10503" width="16.88671875" style="10" customWidth="1"/>
    <col min="10504" max="10506" width="15.6640625" style="10" customWidth="1"/>
    <col min="10507" max="10507" width="3.6640625" style="10" customWidth="1"/>
    <col min="10508" max="10752" width="9.109375" style="10"/>
    <col min="10753" max="10753" width="3.88671875" style="10" customWidth="1"/>
    <col min="10754" max="10756" width="15.6640625" style="10" customWidth="1"/>
    <col min="10757" max="10757" width="3.6640625" style="10" customWidth="1"/>
    <col min="10758" max="10758" width="35.6640625" style="10" customWidth="1"/>
    <col min="10759" max="10759" width="16.88671875" style="10" customWidth="1"/>
    <col min="10760" max="10762" width="15.6640625" style="10" customWidth="1"/>
    <col min="10763" max="10763" width="3.6640625" style="10" customWidth="1"/>
    <col min="10764" max="11008" width="9.109375" style="10"/>
    <col min="11009" max="11009" width="3.88671875" style="10" customWidth="1"/>
    <col min="11010" max="11012" width="15.6640625" style="10" customWidth="1"/>
    <col min="11013" max="11013" width="3.6640625" style="10" customWidth="1"/>
    <col min="11014" max="11014" width="35.6640625" style="10" customWidth="1"/>
    <col min="11015" max="11015" width="16.88671875" style="10" customWidth="1"/>
    <col min="11016" max="11018" width="15.6640625" style="10" customWidth="1"/>
    <col min="11019" max="11019" width="3.6640625" style="10" customWidth="1"/>
    <col min="11020" max="11264" width="9.109375" style="10"/>
    <col min="11265" max="11265" width="3.88671875" style="10" customWidth="1"/>
    <col min="11266" max="11268" width="15.6640625" style="10" customWidth="1"/>
    <col min="11269" max="11269" width="3.6640625" style="10" customWidth="1"/>
    <col min="11270" max="11270" width="35.6640625" style="10" customWidth="1"/>
    <col min="11271" max="11271" width="16.88671875" style="10" customWidth="1"/>
    <col min="11272" max="11274" width="15.6640625" style="10" customWidth="1"/>
    <col min="11275" max="11275" width="3.6640625" style="10" customWidth="1"/>
    <col min="11276" max="11520" width="9.109375" style="10"/>
    <col min="11521" max="11521" width="3.88671875" style="10" customWidth="1"/>
    <col min="11522" max="11524" width="15.6640625" style="10" customWidth="1"/>
    <col min="11525" max="11525" width="3.6640625" style="10" customWidth="1"/>
    <col min="11526" max="11526" width="35.6640625" style="10" customWidth="1"/>
    <col min="11527" max="11527" width="16.88671875" style="10" customWidth="1"/>
    <col min="11528" max="11530" width="15.6640625" style="10" customWidth="1"/>
    <col min="11531" max="11531" width="3.6640625" style="10" customWidth="1"/>
    <col min="11532" max="11776" width="9.109375" style="10"/>
    <col min="11777" max="11777" width="3.88671875" style="10" customWidth="1"/>
    <col min="11778" max="11780" width="15.6640625" style="10" customWidth="1"/>
    <col min="11781" max="11781" width="3.6640625" style="10" customWidth="1"/>
    <col min="11782" max="11782" width="35.6640625" style="10" customWidth="1"/>
    <col min="11783" max="11783" width="16.88671875" style="10" customWidth="1"/>
    <col min="11784" max="11786" width="15.6640625" style="10" customWidth="1"/>
    <col min="11787" max="11787" width="3.6640625" style="10" customWidth="1"/>
    <col min="11788" max="12032" width="9.109375" style="10"/>
    <col min="12033" max="12033" width="3.88671875" style="10" customWidth="1"/>
    <col min="12034" max="12036" width="15.6640625" style="10" customWidth="1"/>
    <col min="12037" max="12037" width="3.6640625" style="10" customWidth="1"/>
    <col min="12038" max="12038" width="35.6640625" style="10" customWidth="1"/>
    <col min="12039" max="12039" width="16.88671875" style="10" customWidth="1"/>
    <col min="12040" max="12042" width="15.6640625" style="10" customWidth="1"/>
    <col min="12043" max="12043" width="3.6640625" style="10" customWidth="1"/>
    <col min="12044" max="12288" width="9.109375" style="10"/>
    <col min="12289" max="12289" width="3.88671875" style="10" customWidth="1"/>
    <col min="12290" max="12292" width="15.6640625" style="10" customWidth="1"/>
    <col min="12293" max="12293" width="3.6640625" style="10" customWidth="1"/>
    <col min="12294" max="12294" width="35.6640625" style="10" customWidth="1"/>
    <col min="12295" max="12295" width="16.88671875" style="10" customWidth="1"/>
    <col min="12296" max="12298" width="15.6640625" style="10" customWidth="1"/>
    <col min="12299" max="12299" width="3.6640625" style="10" customWidth="1"/>
    <col min="12300" max="12544" width="9.109375" style="10"/>
    <col min="12545" max="12545" width="3.88671875" style="10" customWidth="1"/>
    <col min="12546" max="12548" width="15.6640625" style="10" customWidth="1"/>
    <col min="12549" max="12549" width="3.6640625" style="10" customWidth="1"/>
    <col min="12550" max="12550" width="35.6640625" style="10" customWidth="1"/>
    <col min="12551" max="12551" width="16.88671875" style="10" customWidth="1"/>
    <col min="12552" max="12554" width="15.6640625" style="10" customWidth="1"/>
    <col min="12555" max="12555" width="3.6640625" style="10" customWidth="1"/>
    <col min="12556" max="12800" width="9.109375" style="10"/>
    <col min="12801" max="12801" width="3.88671875" style="10" customWidth="1"/>
    <col min="12802" max="12804" width="15.6640625" style="10" customWidth="1"/>
    <col min="12805" max="12805" width="3.6640625" style="10" customWidth="1"/>
    <col min="12806" max="12806" width="35.6640625" style="10" customWidth="1"/>
    <col min="12807" max="12807" width="16.88671875" style="10" customWidth="1"/>
    <col min="12808" max="12810" width="15.6640625" style="10" customWidth="1"/>
    <col min="12811" max="12811" width="3.6640625" style="10" customWidth="1"/>
    <col min="12812" max="13056" width="9.109375" style="10"/>
    <col min="13057" max="13057" width="3.88671875" style="10" customWidth="1"/>
    <col min="13058" max="13060" width="15.6640625" style="10" customWidth="1"/>
    <col min="13061" max="13061" width="3.6640625" style="10" customWidth="1"/>
    <col min="13062" max="13062" width="35.6640625" style="10" customWidth="1"/>
    <col min="13063" max="13063" width="16.88671875" style="10" customWidth="1"/>
    <col min="13064" max="13066" width="15.6640625" style="10" customWidth="1"/>
    <col min="13067" max="13067" width="3.6640625" style="10" customWidth="1"/>
    <col min="13068" max="13312" width="9.109375" style="10"/>
    <col min="13313" max="13313" width="3.88671875" style="10" customWidth="1"/>
    <col min="13314" max="13316" width="15.6640625" style="10" customWidth="1"/>
    <col min="13317" max="13317" width="3.6640625" style="10" customWidth="1"/>
    <col min="13318" max="13318" width="35.6640625" style="10" customWidth="1"/>
    <col min="13319" max="13319" width="16.88671875" style="10" customWidth="1"/>
    <col min="13320" max="13322" width="15.6640625" style="10" customWidth="1"/>
    <col min="13323" max="13323" width="3.6640625" style="10" customWidth="1"/>
    <col min="13324" max="13568" width="9.109375" style="10"/>
    <col min="13569" max="13569" width="3.88671875" style="10" customWidth="1"/>
    <col min="13570" max="13572" width="15.6640625" style="10" customWidth="1"/>
    <col min="13573" max="13573" width="3.6640625" style="10" customWidth="1"/>
    <col min="13574" max="13574" width="35.6640625" style="10" customWidth="1"/>
    <col min="13575" max="13575" width="16.88671875" style="10" customWidth="1"/>
    <col min="13576" max="13578" width="15.6640625" style="10" customWidth="1"/>
    <col min="13579" max="13579" width="3.6640625" style="10" customWidth="1"/>
    <col min="13580" max="13824" width="9.109375" style="10"/>
    <col min="13825" max="13825" width="3.88671875" style="10" customWidth="1"/>
    <col min="13826" max="13828" width="15.6640625" style="10" customWidth="1"/>
    <col min="13829" max="13829" width="3.6640625" style="10" customWidth="1"/>
    <col min="13830" max="13830" width="35.6640625" style="10" customWidth="1"/>
    <col min="13831" max="13831" width="16.88671875" style="10" customWidth="1"/>
    <col min="13832" max="13834" width="15.6640625" style="10" customWidth="1"/>
    <col min="13835" max="13835" width="3.6640625" style="10" customWidth="1"/>
    <col min="13836" max="14080" width="9.109375" style="10"/>
    <col min="14081" max="14081" width="3.88671875" style="10" customWidth="1"/>
    <col min="14082" max="14084" width="15.6640625" style="10" customWidth="1"/>
    <col min="14085" max="14085" width="3.6640625" style="10" customWidth="1"/>
    <col min="14086" max="14086" width="35.6640625" style="10" customWidth="1"/>
    <col min="14087" max="14087" width="16.88671875" style="10" customWidth="1"/>
    <col min="14088" max="14090" width="15.6640625" style="10" customWidth="1"/>
    <col min="14091" max="14091" width="3.6640625" style="10" customWidth="1"/>
    <col min="14092" max="14336" width="9.109375" style="10"/>
    <col min="14337" max="14337" width="3.88671875" style="10" customWidth="1"/>
    <col min="14338" max="14340" width="15.6640625" style="10" customWidth="1"/>
    <col min="14341" max="14341" width="3.6640625" style="10" customWidth="1"/>
    <col min="14342" max="14342" width="35.6640625" style="10" customWidth="1"/>
    <col min="14343" max="14343" width="16.88671875" style="10" customWidth="1"/>
    <col min="14344" max="14346" width="15.6640625" style="10" customWidth="1"/>
    <col min="14347" max="14347" width="3.6640625" style="10" customWidth="1"/>
    <col min="14348" max="14592" width="9.109375" style="10"/>
    <col min="14593" max="14593" width="3.88671875" style="10" customWidth="1"/>
    <col min="14594" max="14596" width="15.6640625" style="10" customWidth="1"/>
    <col min="14597" max="14597" width="3.6640625" style="10" customWidth="1"/>
    <col min="14598" max="14598" width="35.6640625" style="10" customWidth="1"/>
    <col min="14599" max="14599" width="16.88671875" style="10" customWidth="1"/>
    <col min="14600" max="14602" width="15.6640625" style="10" customWidth="1"/>
    <col min="14603" max="14603" width="3.6640625" style="10" customWidth="1"/>
    <col min="14604" max="14848" width="9.109375" style="10"/>
    <col min="14849" max="14849" width="3.88671875" style="10" customWidth="1"/>
    <col min="14850" max="14852" width="15.6640625" style="10" customWidth="1"/>
    <col min="14853" max="14853" width="3.6640625" style="10" customWidth="1"/>
    <col min="14854" max="14854" width="35.6640625" style="10" customWidth="1"/>
    <col min="14855" max="14855" width="16.88671875" style="10" customWidth="1"/>
    <col min="14856" max="14858" width="15.6640625" style="10" customWidth="1"/>
    <col min="14859" max="14859" width="3.6640625" style="10" customWidth="1"/>
    <col min="14860" max="15104" width="9.109375" style="10"/>
    <col min="15105" max="15105" width="3.88671875" style="10" customWidth="1"/>
    <col min="15106" max="15108" width="15.6640625" style="10" customWidth="1"/>
    <col min="15109" max="15109" width="3.6640625" style="10" customWidth="1"/>
    <col min="15110" max="15110" width="35.6640625" style="10" customWidth="1"/>
    <col min="15111" max="15111" width="16.88671875" style="10" customWidth="1"/>
    <col min="15112" max="15114" width="15.6640625" style="10" customWidth="1"/>
    <col min="15115" max="15115" width="3.6640625" style="10" customWidth="1"/>
    <col min="15116" max="15360" width="9.109375" style="10"/>
    <col min="15361" max="15361" width="3.88671875" style="10" customWidth="1"/>
    <col min="15362" max="15364" width="15.6640625" style="10" customWidth="1"/>
    <col min="15365" max="15365" width="3.6640625" style="10" customWidth="1"/>
    <col min="15366" max="15366" width="35.6640625" style="10" customWidth="1"/>
    <col min="15367" max="15367" width="16.88671875" style="10" customWidth="1"/>
    <col min="15368" max="15370" width="15.6640625" style="10" customWidth="1"/>
    <col min="15371" max="15371" width="3.6640625" style="10" customWidth="1"/>
    <col min="15372" max="15616" width="9.109375" style="10"/>
    <col min="15617" max="15617" width="3.88671875" style="10" customWidth="1"/>
    <col min="15618" max="15620" width="15.6640625" style="10" customWidth="1"/>
    <col min="15621" max="15621" width="3.6640625" style="10" customWidth="1"/>
    <col min="15622" max="15622" width="35.6640625" style="10" customWidth="1"/>
    <col min="15623" max="15623" width="16.88671875" style="10" customWidth="1"/>
    <col min="15624" max="15626" width="15.6640625" style="10" customWidth="1"/>
    <col min="15627" max="15627" width="3.6640625" style="10" customWidth="1"/>
    <col min="15628" max="15872" width="9.109375" style="10"/>
    <col min="15873" max="15873" width="3.88671875" style="10" customWidth="1"/>
    <col min="15874" max="15876" width="15.6640625" style="10" customWidth="1"/>
    <col min="15877" max="15877" width="3.6640625" style="10" customWidth="1"/>
    <col min="15878" max="15878" width="35.6640625" style="10" customWidth="1"/>
    <col min="15879" max="15879" width="16.88671875" style="10" customWidth="1"/>
    <col min="15880" max="15882" width="15.6640625" style="10" customWidth="1"/>
    <col min="15883" max="15883" width="3.6640625" style="10" customWidth="1"/>
    <col min="15884" max="16128" width="9.109375" style="10"/>
    <col min="16129" max="16129" width="3.88671875" style="10" customWidth="1"/>
    <col min="16130" max="16132" width="15.6640625" style="10" customWidth="1"/>
    <col min="16133" max="16133" width="3.6640625" style="10" customWidth="1"/>
    <col min="16134" max="16134" width="35.6640625" style="10" customWidth="1"/>
    <col min="16135" max="16135" width="16.88671875" style="10" customWidth="1"/>
    <col min="16136" max="16138" width="15.6640625" style="10" customWidth="1"/>
    <col min="16139" max="16139" width="3.6640625" style="10" customWidth="1"/>
    <col min="16140" max="16384" width="9.109375" style="10"/>
  </cols>
  <sheetData>
    <row r="1" spans="1:11" ht="12.75" customHeight="1" x14ac:dyDescent="0.25">
      <c r="A1" s="1"/>
      <c r="B1" s="2"/>
      <c r="C1" s="3"/>
      <c r="D1" s="4"/>
      <c r="E1" s="5"/>
      <c r="F1" s="6"/>
      <c r="G1" s="213"/>
      <c r="H1" s="7"/>
      <c r="I1" s="8"/>
      <c r="J1" s="8"/>
      <c r="K1" s="9"/>
    </row>
    <row r="2" spans="1:11" ht="12.75" customHeight="1" x14ac:dyDescent="0.25">
      <c r="A2" s="11"/>
      <c r="B2" s="12" t="s">
        <v>0</v>
      </c>
      <c r="C2" s="13"/>
      <c r="D2" s="14"/>
      <c r="E2" s="219"/>
      <c r="F2" s="16"/>
      <c r="G2" s="373"/>
      <c r="H2" s="499" t="s">
        <v>263</v>
      </c>
      <c r="I2" s="500"/>
      <c r="J2" s="501"/>
      <c r="K2" s="18"/>
    </row>
    <row r="3" spans="1:11" ht="12.75" customHeight="1" x14ac:dyDescent="0.25">
      <c r="A3" s="19"/>
      <c r="B3" s="20" t="s">
        <v>1</v>
      </c>
      <c r="C3" s="21"/>
      <c r="D3" s="22" t="s">
        <v>2</v>
      </c>
      <c r="E3" s="224"/>
      <c r="F3" s="23" t="s">
        <v>3</v>
      </c>
      <c r="G3" s="374"/>
      <c r="H3" s="24"/>
      <c r="I3" s="25"/>
      <c r="J3" s="25"/>
      <c r="K3" s="26"/>
    </row>
    <row r="4" spans="1:11" ht="12.75" customHeight="1" x14ac:dyDescent="0.25">
      <c r="A4" s="19"/>
      <c r="B4" s="27" t="s">
        <v>4</v>
      </c>
      <c r="C4" s="28" t="s">
        <v>5</v>
      </c>
      <c r="D4" s="29" t="s">
        <v>6</v>
      </c>
      <c r="E4" s="224"/>
      <c r="F4" s="23" t="s">
        <v>7</v>
      </c>
      <c r="G4" s="30" t="s">
        <v>8</v>
      </c>
      <c r="H4" s="29" t="s">
        <v>9</v>
      </c>
      <c r="I4" s="31" t="s">
        <v>10</v>
      </c>
      <c r="J4" s="31" t="s">
        <v>11</v>
      </c>
      <c r="K4" s="26"/>
    </row>
    <row r="5" spans="1:11" ht="12.75" customHeight="1" x14ac:dyDescent="0.25">
      <c r="A5" s="32"/>
      <c r="B5" s="29" t="s">
        <v>12</v>
      </c>
      <c r="C5" s="29" t="s">
        <v>13</v>
      </c>
      <c r="D5" s="29" t="s">
        <v>262</v>
      </c>
      <c r="E5" s="375"/>
      <c r="F5" s="34"/>
      <c r="G5" s="30" t="s">
        <v>264</v>
      </c>
      <c r="H5" s="29" t="s">
        <v>14</v>
      </c>
      <c r="I5" s="36" t="s">
        <v>15</v>
      </c>
      <c r="J5" s="37" t="s">
        <v>16</v>
      </c>
      <c r="K5" s="38"/>
    </row>
    <row r="6" spans="1:11" ht="12.75" customHeight="1" thickBot="1" x14ac:dyDescent="0.3">
      <c r="A6" s="39"/>
      <c r="B6" s="40"/>
      <c r="C6" s="40"/>
      <c r="D6" s="40"/>
      <c r="E6" s="41"/>
      <c r="F6" s="42" t="s">
        <v>17</v>
      </c>
      <c r="G6" s="43"/>
      <c r="H6" s="40"/>
      <c r="I6" s="40"/>
      <c r="J6" s="40"/>
      <c r="K6" s="44"/>
    </row>
    <row r="7" spans="1:11" ht="12.75" customHeight="1" x14ac:dyDescent="0.25">
      <c r="A7" s="45">
        <v>1</v>
      </c>
      <c r="B7" s="46">
        <v>19956</v>
      </c>
      <c r="C7" s="46">
        <v>20721</v>
      </c>
      <c r="D7" s="46">
        <v>20128</v>
      </c>
      <c r="E7" s="45">
        <v>1</v>
      </c>
      <c r="F7" s="46" t="s">
        <v>18</v>
      </c>
      <c r="G7" s="261">
        <v>19894</v>
      </c>
      <c r="H7" s="46">
        <v>11584</v>
      </c>
      <c r="I7" s="46">
        <v>11584</v>
      </c>
      <c r="J7" s="46">
        <v>11584</v>
      </c>
      <c r="K7" s="45">
        <v>1</v>
      </c>
    </row>
    <row r="8" spans="1:11" ht="12.75" customHeight="1" x14ac:dyDescent="0.25">
      <c r="A8" s="45">
        <v>2</v>
      </c>
      <c r="B8" s="48">
        <v>17967</v>
      </c>
      <c r="C8" s="48">
        <v>25168</v>
      </c>
      <c r="D8" s="48">
        <v>20000</v>
      </c>
      <c r="E8" s="45">
        <v>2</v>
      </c>
      <c r="F8" s="49" t="s">
        <v>249</v>
      </c>
      <c r="G8" s="261">
        <v>13439</v>
      </c>
      <c r="H8" s="48">
        <v>13310</v>
      </c>
      <c r="I8" s="48">
        <v>13310</v>
      </c>
      <c r="J8" s="48">
        <v>13310</v>
      </c>
      <c r="K8" s="45">
        <v>2</v>
      </c>
    </row>
    <row r="9" spans="1:11" ht="12.75" customHeight="1" x14ac:dyDescent="0.25">
      <c r="A9" s="45">
        <v>3</v>
      </c>
      <c r="B9" s="60">
        <v>7</v>
      </c>
      <c r="C9" s="60">
        <v>15</v>
      </c>
      <c r="D9" s="60">
        <v>25</v>
      </c>
      <c r="E9" s="45">
        <v>3</v>
      </c>
      <c r="F9" s="48" t="s">
        <v>250</v>
      </c>
      <c r="G9" s="261">
        <v>10</v>
      </c>
      <c r="H9" s="60">
        <v>10</v>
      </c>
      <c r="I9" s="60">
        <v>10</v>
      </c>
      <c r="J9" s="60">
        <v>10</v>
      </c>
      <c r="K9" s="45">
        <v>3</v>
      </c>
    </row>
    <row r="10" spans="1:11" ht="12.75" customHeight="1" thickBot="1" x14ac:dyDescent="0.3">
      <c r="A10" s="45">
        <v>4</v>
      </c>
      <c r="B10" s="335">
        <v>0</v>
      </c>
      <c r="C10" s="335">
        <v>0</v>
      </c>
      <c r="D10" s="335">
        <v>0</v>
      </c>
      <c r="E10" s="45">
        <v>4</v>
      </c>
      <c r="F10" s="408" t="s">
        <v>251</v>
      </c>
      <c r="G10" s="409"/>
      <c r="H10" s="335"/>
      <c r="I10" s="335"/>
      <c r="J10" s="335"/>
      <c r="K10" s="45">
        <v>4</v>
      </c>
    </row>
    <row r="11" spans="1:11" ht="12.75" customHeight="1" x14ac:dyDescent="0.25">
      <c r="A11" s="45">
        <v>5</v>
      </c>
      <c r="B11" s="51">
        <f>SUM(B7:B10)</f>
        <v>37930</v>
      </c>
      <c r="C11" s="51">
        <f>SUM(C7:C10)</f>
        <v>45904</v>
      </c>
      <c r="D11" s="51">
        <f>SUM(D7:D10)</f>
        <v>40153</v>
      </c>
      <c r="E11" s="45">
        <v>5</v>
      </c>
      <c r="F11" s="52" t="s">
        <v>21</v>
      </c>
      <c r="G11" s="410">
        <f>SUM(G7:G10)</f>
        <v>33343</v>
      </c>
      <c r="H11" s="51">
        <f>SUM(H7:H10)</f>
        <v>24904</v>
      </c>
      <c r="I11" s="51">
        <f>SUM(I7:I10)</f>
        <v>24904</v>
      </c>
      <c r="J11" s="51">
        <f>SUM(J7:J10)</f>
        <v>24904</v>
      </c>
      <c r="K11" s="45">
        <v>5</v>
      </c>
    </row>
    <row r="12" spans="1:11" customFormat="1" ht="12.75" customHeight="1" x14ac:dyDescent="0.3">
      <c r="A12" s="45">
        <v>6</v>
      </c>
      <c r="B12" s="51"/>
      <c r="C12" s="51"/>
      <c r="D12" s="51"/>
      <c r="E12" s="45">
        <v>6</v>
      </c>
      <c r="F12" s="52"/>
      <c r="G12" s="245"/>
      <c r="H12" s="51"/>
      <c r="I12" s="51"/>
      <c r="J12" s="51"/>
      <c r="K12" s="45">
        <v>6</v>
      </c>
    </row>
    <row r="13" spans="1:11" customFormat="1" ht="12.75" customHeight="1" x14ac:dyDescent="0.3">
      <c r="A13" s="45">
        <v>7</v>
      </c>
      <c r="B13" s="381"/>
      <c r="C13" s="381"/>
      <c r="D13" s="381"/>
      <c r="E13" s="45">
        <v>7</v>
      </c>
      <c r="F13" s="333" t="s">
        <v>22</v>
      </c>
      <c r="G13" s="306"/>
      <c r="H13" s="381"/>
      <c r="I13" s="381"/>
      <c r="J13" s="381"/>
      <c r="K13" s="45">
        <v>7</v>
      </c>
    </row>
    <row r="14" spans="1:11" s="59" customFormat="1" ht="12.75" customHeight="1" x14ac:dyDescent="0.3">
      <c r="A14" s="45">
        <v>8</v>
      </c>
      <c r="B14" s="411">
        <v>17610</v>
      </c>
      <c r="C14" s="411">
        <v>25610</v>
      </c>
      <c r="D14" s="411">
        <v>25000</v>
      </c>
      <c r="E14" s="45">
        <v>8</v>
      </c>
      <c r="F14" s="59" t="s">
        <v>252</v>
      </c>
      <c r="G14" s="412">
        <v>12184.24</v>
      </c>
      <c r="H14" s="411">
        <v>13664</v>
      </c>
      <c r="I14" s="411">
        <v>13664</v>
      </c>
      <c r="J14" s="411">
        <v>13664</v>
      </c>
      <c r="K14" s="45">
        <v>8</v>
      </c>
    </row>
    <row r="15" spans="1:11" customFormat="1" ht="12.75" customHeight="1" x14ac:dyDescent="0.3">
      <c r="A15" s="45">
        <v>9</v>
      </c>
      <c r="B15" s="60">
        <v>0</v>
      </c>
      <c r="C15" s="60"/>
      <c r="D15" s="377">
        <v>4000</v>
      </c>
      <c r="E15" s="45">
        <v>9</v>
      </c>
      <c r="F15" s="61" t="s">
        <v>253</v>
      </c>
      <c r="G15" s="261"/>
      <c r="H15" s="377">
        <v>4000</v>
      </c>
      <c r="I15" s="377">
        <v>4000</v>
      </c>
      <c r="J15" s="377">
        <v>4000</v>
      </c>
      <c r="K15" s="45">
        <v>9</v>
      </c>
    </row>
    <row r="16" spans="1:11" customFormat="1" ht="12.75" customHeight="1" x14ac:dyDescent="0.3">
      <c r="A16" s="45">
        <v>10</v>
      </c>
      <c r="B16" s="48">
        <v>0</v>
      </c>
      <c r="C16" s="48"/>
      <c r="D16" s="259">
        <v>500</v>
      </c>
      <c r="E16" s="45">
        <v>10</v>
      </c>
      <c r="F16" s="61" t="s">
        <v>254</v>
      </c>
      <c r="G16" s="47">
        <v>500</v>
      </c>
      <c r="H16" s="259">
        <v>500</v>
      </c>
      <c r="I16" s="259">
        <v>500</v>
      </c>
      <c r="J16" s="259">
        <v>500</v>
      </c>
      <c r="K16" s="45">
        <v>10</v>
      </c>
    </row>
    <row r="17" spans="1:11" customFormat="1" ht="12.75" customHeight="1" x14ac:dyDescent="0.3">
      <c r="A17" s="45">
        <v>11</v>
      </c>
      <c r="B17" s="334">
        <v>0</v>
      </c>
      <c r="C17" s="334"/>
      <c r="D17" s="248">
        <v>10653</v>
      </c>
      <c r="E17" s="45">
        <v>11</v>
      </c>
      <c r="F17" s="18" t="s">
        <v>255</v>
      </c>
      <c r="G17" s="413"/>
      <c r="H17" s="248">
        <v>6740</v>
      </c>
      <c r="I17" s="248">
        <v>6740</v>
      </c>
      <c r="J17" s="248">
        <v>6740</v>
      </c>
      <c r="K17" s="45">
        <v>11</v>
      </c>
    </row>
    <row r="18" spans="1:11" ht="12.75" customHeight="1" thickBot="1" x14ac:dyDescent="0.3">
      <c r="A18" s="45">
        <v>12</v>
      </c>
      <c r="B18" s="335"/>
      <c r="C18" s="335"/>
      <c r="D18" s="43"/>
      <c r="E18" s="45">
        <v>12</v>
      </c>
      <c r="F18" s="63" t="s">
        <v>202</v>
      </c>
      <c r="G18" s="43"/>
      <c r="H18" s="43"/>
      <c r="I18" s="43"/>
      <c r="J18" s="43"/>
      <c r="K18" s="45">
        <v>12</v>
      </c>
    </row>
    <row r="19" spans="1:11" ht="27" customHeight="1" x14ac:dyDescent="0.25">
      <c r="A19" s="45">
        <v>13</v>
      </c>
      <c r="B19" s="52">
        <f>SUM(B14:B18)</f>
        <v>17610</v>
      </c>
      <c r="C19" s="52">
        <f>SUM(C14:C18)</f>
        <v>25610</v>
      </c>
      <c r="D19" s="52">
        <f>SUM(D14:D18)</f>
        <v>40153</v>
      </c>
      <c r="E19" s="45">
        <v>13</v>
      </c>
      <c r="F19" s="64" t="s">
        <v>26</v>
      </c>
      <c r="G19" s="265">
        <f>SUM(G14:G18)</f>
        <v>12684.24</v>
      </c>
      <c r="H19" s="262">
        <f>SUM(H14:H18)</f>
        <v>24904</v>
      </c>
      <c r="I19" s="262">
        <f>SUM(I14:I18)</f>
        <v>24904</v>
      </c>
      <c r="J19" s="262">
        <f>SUM(J14:J18)</f>
        <v>24904</v>
      </c>
      <c r="K19" s="45">
        <v>13</v>
      </c>
    </row>
    <row r="20" spans="1:11" ht="13.5" customHeight="1" x14ac:dyDescent="0.25">
      <c r="A20" s="65"/>
      <c r="E20" s="66"/>
      <c r="K20" s="66"/>
    </row>
    <row r="21" spans="1:11" ht="13.5" customHeight="1" x14ac:dyDescent="0.25">
      <c r="A21" s="66"/>
      <c r="C21" s="67"/>
      <c r="E21" s="66"/>
      <c r="K21" s="66"/>
    </row>
    <row r="22" spans="1:11" ht="12" customHeight="1" x14ac:dyDescent="0.25">
      <c r="A22" s="66"/>
      <c r="E22" s="66"/>
      <c r="K22" s="66"/>
    </row>
    <row r="23" spans="1:11" ht="13.5" customHeight="1" x14ac:dyDescent="0.25">
      <c r="A23" s="66"/>
      <c r="E23" s="66"/>
      <c r="K23" s="66"/>
    </row>
    <row r="24" spans="1:11" ht="17.25" customHeight="1" x14ac:dyDescent="0.25">
      <c r="A24" s="66"/>
      <c r="E24" s="66"/>
      <c r="K24" s="66"/>
    </row>
    <row r="25" spans="1:11" x14ac:dyDescent="0.25">
      <c r="A25" s="66"/>
      <c r="E25" s="66"/>
      <c r="K25" s="66"/>
    </row>
    <row r="26" spans="1:11" x14ac:dyDescent="0.25">
      <c r="A26" s="66"/>
      <c r="K26" s="66"/>
    </row>
    <row r="27" spans="1:11" x14ac:dyDescent="0.25">
      <c r="A27" s="66"/>
      <c r="K27" s="66"/>
    </row>
    <row r="28" spans="1:11" x14ac:dyDescent="0.25">
      <c r="A28" s="66"/>
      <c r="K28" s="66"/>
    </row>
    <row r="29" spans="1:11" x14ac:dyDescent="0.25">
      <c r="A29" s="66"/>
      <c r="K29" s="66"/>
    </row>
    <row r="30" spans="1:11" x14ac:dyDescent="0.25">
      <c r="A30" s="66"/>
      <c r="K30" s="66"/>
    </row>
    <row r="31" spans="1:11" x14ac:dyDescent="0.25">
      <c r="A31" s="66"/>
      <c r="K31" s="66"/>
    </row>
    <row r="32" spans="1:11" x14ac:dyDescent="0.25">
      <c r="A32" s="66"/>
      <c r="K32" s="66"/>
    </row>
    <row r="33" spans="1:11" x14ac:dyDescent="0.25">
      <c r="A33" s="66"/>
      <c r="K33" s="66"/>
    </row>
    <row r="34" spans="1:11" x14ac:dyDescent="0.25">
      <c r="A34" s="66"/>
      <c r="K34" s="66"/>
    </row>
    <row r="35" spans="1:11" x14ac:dyDescent="0.25">
      <c r="A35" s="66"/>
      <c r="K35" s="66"/>
    </row>
    <row r="36" spans="1:11" x14ac:dyDescent="0.25">
      <c r="A36" s="66"/>
      <c r="K36" s="66"/>
    </row>
    <row r="37" spans="1:11" x14ac:dyDescent="0.25">
      <c r="A37" s="66"/>
      <c r="K37" s="66"/>
    </row>
    <row r="38" spans="1:11" x14ac:dyDescent="0.25">
      <c r="A38" s="66"/>
      <c r="K38" s="66"/>
    </row>
    <row r="39" spans="1:11" x14ac:dyDescent="0.25">
      <c r="A39" s="66"/>
      <c r="K39" s="66"/>
    </row>
    <row r="40" spans="1:11" x14ac:dyDescent="0.25">
      <c r="A40" s="66"/>
      <c r="K40" s="66"/>
    </row>
    <row r="41" spans="1:11" x14ac:dyDescent="0.25">
      <c r="A41" s="66"/>
      <c r="K41" s="66"/>
    </row>
    <row r="42" spans="1:11" x14ac:dyDescent="0.25">
      <c r="A42" s="66"/>
      <c r="K42" s="66"/>
    </row>
    <row r="43" spans="1:11" x14ac:dyDescent="0.25">
      <c r="A43" s="66"/>
      <c r="K43" s="66"/>
    </row>
    <row r="44" spans="1:11" x14ac:dyDescent="0.25">
      <c r="A44" s="66"/>
      <c r="K44" s="66"/>
    </row>
    <row r="45" spans="1:11" x14ac:dyDescent="0.25">
      <c r="A45" s="66"/>
      <c r="K45" s="66"/>
    </row>
    <row r="46" spans="1:11" x14ac:dyDescent="0.25">
      <c r="A46" s="66"/>
      <c r="K46" s="66"/>
    </row>
    <row r="47" spans="1:11" x14ac:dyDescent="0.25">
      <c r="A47" s="66"/>
      <c r="K47" s="66"/>
    </row>
    <row r="48" spans="1:11" x14ac:dyDescent="0.25">
      <c r="A48" s="66"/>
      <c r="K48" s="66"/>
    </row>
    <row r="49" spans="1:11" x14ac:dyDescent="0.25">
      <c r="A49" s="66"/>
      <c r="K49" s="66"/>
    </row>
    <row r="50" spans="1:11" x14ac:dyDescent="0.25">
      <c r="A50" s="66"/>
      <c r="K50" s="66"/>
    </row>
    <row r="51" spans="1:11" x14ac:dyDescent="0.25">
      <c r="A51" s="66"/>
      <c r="K51" s="66"/>
    </row>
    <row r="52" spans="1:11" x14ac:dyDescent="0.25">
      <c r="A52" s="66"/>
      <c r="K52" s="66"/>
    </row>
    <row r="53" spans="1:11" x14ac:dyDescent="0.25">
      <c r="A53" s="66"/>
      <c r="K53" s="66"/>
    </row>
    <row r="54" spans="1:11" x14ac:dyDescent="0.25">
      <c r="A54" s="66"/>
      <c r="K54" s="66"/>
    </row>
    <row r="55" spans="1:11" x14ac:dyDescent="0.25">
      <c r="A55" s="66"/>
      <c r="K55" s="66"/>
    </row>
    <row r="56" spans="1:11" x14ac:dyDescent="0.25">
      <c r="A56" s="66"/>
      <c r="K56" s="66"/>
    </row>
    <row r="57" spans="1:11" x14ac:dyDescent="0.25">
      <c r="A57" s="66"/>
      <c r="K57" s="66"/>
    </row>
    <row r="58" spans="1:11" x14ac:dyDescent="0.25">
      <c r="A58" s="66"/>
      <c r="K58" s="66"/>
    </row>
    <row r="59" spans="1:11" x14ac:dyDescent="0.25">
      <c r="A59" s="66"/>
      <c r="K59" s="66"/>
    </row>
    <row r="60" spans="1:11" x14ac:dyDescent="0.25">
      <c r="A60" s="66"/>
      <c r="K60" s="66"/>
    </row>
    <row r="61" spans="1:11" x14ac:dyDescent="0.25">
      <c r="A61" s="66"/>
      <c r="K61" s="66"/>
    </row>
    <row r="62" spans="1:11" x14ac:dyDescent="0.25">
      <c r="A62" s="66"/>
      <c r="K62" s="66"/>
    </row>
    <row r="63" spans="1:11" x14ac:dyDescent="0.25">
      <c r="A63" s="66"/>
      <c r="K63" s="66"/>
    </row>
    <row r="64" spans="1:11" x14ac:dyDescent="0.25">
      <c r="A64" s="66"/>
      <c r="K64" s="66"/>
    </row>
    <row r="65" spans="1:11" x14ac:dyDescent="0.25">
      <c r="A65" s="66"/>
      <c r="K65" s="66"/>
    </row>
    <row r="66" spans="1:11" x14ac:dyDescent="0.25">
      <c r="A66" s="66"/>
      <c r="K66" s="66"/>
    </row>
    <row r="67" spans="1:11" x14ac:dyDescent="0.25">
      <c r="A67" s="66"/>
      <c r="K67" s="66"/>
    </row>
    <row r="68" spans="1:11" x14ac:dyDescent="0.25">
      <c r="A68" s="66"/>
      <c r="K68" s="66"/>
    </row>
    <row r="69" spans="1:11" x14ac:dyDescent="0.25">
      <c r="A69" s="66"/>
      <c r="K69" s="66"/>
    </row>
    <row r="70" spans="1:11" x14ac:dyDescent="0.25">
      <c r="A70" s="66"/>
      <c r="K70" s="66"/>
    </row>
    <row r="71" spans="1:11" x14ac:dyDescent="0.25">
      <c r="A71" s="66"/>
      <c r="K71" s="66"/>
    </row>
    <row r="72" spans="1:11" x14ac:dyDescent="0.25">
      <c r="A72" s="66"/>
      <c r="K72" s="66"/>
    </row>
    <row r="73" spans="1:11" x14ac:dyDescent="0.25">
      <c r="A73" s="66"/>
      <c r="K73" s="66"/>
    </row>
    <row r="74" spans="1:11" x14ac:dyDescent="0.25">
      <c r="A74" s="66"/>
      <c r="K74" s="66"/>
    </row>
    <row r="75" spans="1:11" x14ac:dyDescent="0.25">
      <c r="A75" s="66"/>
      <c r="K75" s="66"/>
    </row>
    <row r="76" spans="1:11" x14ac:dyDescent="0.25">
      <c r="A76" s="66"/>
      <c r="K76" s="66"/>
    </row>
    <row r="77" spans="1:11" x14ac:dyDescent="0.25">
      <c r="A77" s="66"/>
      <c r="K77" s="66"/>
    </row>
    <row r="78" spans="1:11" x14ac:dyDescent="0.25">
      <c r="A78" s="66"/>
      <c r="K78" s="66"/>
    </row>
    <row r="79" spans="1:11" x14ac:dyDescent="0.25">
      <c r="A79" s="66"/>
      <c r="K79" s="66"/>
    </row>
    <row r="80" spans="1:11" x14ac:dyDescent="0.25">
      <c r="A80" s="66"/>
      <c r="K80" s="66"/>
    </row>
    <row r="81" spans="1:11" x14ac:dyDescent="0.25">
      <c r="A81" s="66"/>
      <c r="K81" s="66"/>
    </row>
    <row r="82" spans="1:11" x14ac:dyDescent="0.25">
      <c r="A82" s="66"/>
      <c r="K82" s="66"/>
    </row>
    <row r="83" spans="1:11" x14ac:dyDescent="0.25">
      <c r="A83" s="66"/>
      <c r="K83" s="66"/>
    </row>
    <row r="84" spans="1:11" x14ac:dyDescent="0.25">
      <c r="A84" s="66"/>
      <c r="K84" s="66"/>
    </row>
    <row r="85" spans="1:11" x14ac:dyDescent="0.25">
      <c r="A85" s="66"/>
      <c r="K85" s="66"/>
    </row>
    <row r="86" spans="1:11" x14ac:dyDescent="0.25">
      <c r="A86" s="66"/>
      <c r="K86" s="66"/>
    </row>
    <row r="87" spans="1:11" x14ac:dyDescent="0.25">
      <c r="A87" s="66"/>
      <c r="K87" s="66"/>
    </row>
    <row r="88" spans="1:11" x14ac:dyDescent="0.25">
      <c r="A88" s="66"/>
      <c r="K88" s="66"/>
    </row>
    <row r="89" spans="1:11" x14ac:dyDescent="0.25">
      <c r="A89" s="66"/>
      <c r="K89" s="66"/>
    </row>
    <row r="90" spans="1:11" x14ac:dyDescent="0.25">
      <c r="A90" s="66"/>
      <c r="K90" s="66"/>
    </row>
    <row r="91" spans="1:11" x14ac:dyDescent="0.25">
      <c r="A91" s="66"/>
      <c r="K91" s="66"/>
    </row>
    <row r="92" spans="1:11" x14ac:dyDescent="0.25">
      <c r="A92" s="66"/>
      <c r="K92" s="66"/>
    </row>
    <row r="93" spans="1:11" x14ac:dyDescent="0.25">
      <c r="A93" s="66"/>
      <c r="K93" s="66"/>
    </row>
    <row r="94" spans="1:11" x14ac:dyDescent="0.25">
      <c r="A94" s="66"/>
      <c r="K94" s="66"/>
    </row>
    <row r="95" spans="1:11" x14ac:dyDescent="0.25">
      <c r="A95" s="66"/>
      <c r="K95" s="66"/>
    </row>
    <row r="96" spans="1:11" x14ac:dyDescent="0.25">
      <c r="A96" s="66"/>
      <c r="K96" s="66"/>
    </row>
    <row r="97" spans="1:11" x14ac:dyDescent="0.25">
      <c r="A97" s="66"/>
      <c r="K97" s="66"/>
    </row>
    <row r="98" spans="1:11" x14ac:dyDescent="0.25">
      <c r="A98" s="66"/>
      <c r="K98" s="66"/>
    </row>
    <row r="99" spans="1:11" x14ac:dyDescent="0.25">
      <c r="A99" s="66"/>
      <c r="K99" s="66"/>
    </row>
    <row r="100" spans="1:11" x14ac:dyDescent="0.25">
      <c r="A100" s="66"/>
      <c r="K100" s="66"/>
    </row>
    <row r="101" spans="1:11" x14ac:dyDescent="0.25">
      <c r="A101" s="66"/>
      <c r="K101" s="66"/>
    </row>
    <row r="102" spans="1:11" x14ac:dyDescent="0.25">
      <c r="A102" s="66"/>
      <c r="K102" s="66"/>
    </row>
    <row r="103" spans="1:11" x14ac:dyDescent="0.25">
      <c r="A103" s="66"/>
      <c r="K103" s="66"/>
    </row>
    <row r="104" spans="1:11" x14ac:dyDescent="0.25">
      <c r="A104" s="66"/>
      <c r="K104" s="66"/>
    </row>
    <row r="105" spans="1:11" x14ac:dyDescent="0.25">
      <c r="A105" s="66"/>
      <c r="K105" s="66"/>
    </row>
    <row r="106" spans="1:11" x14ac:dyDescent="0.25">
      <c r="A106" s="66"/>
      <c r="K106" s="66"/>
    </row>
    <row r="107" spans="1:11" x14ac:dyDescent="0.25">
      <c r="A107" s="66"/>
      <c r="K107" s="66"/>
    </row>
    <row r="108" spans="1:11" x14ac:dyDescent="0.25">
      <c r="A108" s="66"/>
      <c r="K108" s="66"/>
    </row>
    <row r="109" spans="1:11" x14ac:dyDescent="0.25">
      <c r="A109" s="66"/>
      <c r="K109" s="66"/>
    </row>
    <row r="110" spans="1:11" x14ac:dyDescent="0.25">
      <c r="A110" s="66"/>
      <c r="K110" s="66"/>
    </row>
    <row r="111" spans="1:11" x14ac:dyDescent="0.25">
      <c r="A111" s="66"/>
      <c r="K111" s="66"/>
    </row>
    <row r="112" spans="1:11" x14ac:dyDescent="0.25">
      <c r="A112" s="66"/>
      <c r="K112" s="66"/>
    </row>
    <row r="113" spans="1:11" x14ac:dyDescent="0.25">
      <c r="A113" s="66"/>
      <c r="K113" s="66"/>
    </row>
    <row r="114" spans="1:11" x14ac:dyDescent="0.25">
      <c r="A114" s="66"/>
      <c r="K114" s="66"/>
    </row>
    <row r="115" spans="1:11" x14ac:dyDescent="0.25">
      <c r="A115" s="66"/>
      <c r="K115" s="66"/>
    </row>
    <row r="116" spans="1:11" x14ac:dyDescent="0.25">
      <c r="A116" s="66"/>
      <c r="K116" s="66"/>
    </row>
    <row r="117" spans="1:11" x14ac:dyDescent="0.25">
      <c r="A117" s="66"/>
      <c r="K117" s="66"/>
    </row>
    <row r="118" spans="1:11" x14ac:dyDescent="0.25">
      <c r="A118" s="66"/>
      <c r="K118" s="66"/>
    </row>
    <row r="119" spans="1:11" x14ac:dyDescent="0.25">
      <c r="A119" s="66"/>
      <c r="K119" s="66"/>
    </row>
    <row r="120" spans="1:11" x14ac:dyDescent="0.25">
      <c r="A120" s="66"/>
      <c r="K120" s="66"/>
    </row>
    <row r="121" spans="1:11" x14ac:dyDescent="0.25">
      <c r="A121" s="66"/>
      <c r="K121" s="66"/>
    </row>
    <row r="122" spans="1:11" x14ac:dyDescent="0.25">
      <c r="A122" s="66"/>
      <c r="K122" s="66"/>
    </row>
    <row r="123" spans="1:11" x14ac:dyDescent="0.25">
      <c r="A123" s="66"/>
      <c r="K123" s="66"/>
    </row>
    <row r="124" spans="1:11" x14ac:dyDescent="0.25">
      <c r="A124" s="66"/>
      <c r="K124" s="66"/>
    </row>
    <row r="125" spans="1:11" x14ac:dyDescent="0.25">
      <c r="A125" s="66"/>
      <c r="K125" s="66"/>
    </row>
    <row r="126" spans="1:11" x14ac:dyDescent="0.25">
      <c r="A126" s="66"/>
      <c r="K126" s="66"/>
    </row>
    <row r="127" spans="1:11" x14ac:dyDescent="0.25">
      <c r="A127" s="66"/>
      <c r="K127" s="66"/>
    </row>
    <row r="128" spans="1:11" x14ac:dyDescent="0.25">
      <c r="A128" s="66"/>
      <c r="K128" s="66"/>
    </row>
    <row r="129" spans="1:11" x14ac:dyDescent="0.25">
      <c r="A129" s="66"/>
      <c r="K129" s="66"/>
    </row>
    <row r="130" spans="1:11" x14ac:dyDescent="0.25">
      <c r="A130" s="66"/>
      <c r="K130" s="66"/>
    </row>
    <row r="131" spans="1:11" x14ac:dyDescent="0.25">
      <c r="A131" s="66"/>
      <c r="K131" s="66"/>
    </row>
    <row r="132" spans="1:11" x14ac:dyDescent="0.25">
      <c r="A132" s="66"/>
      <c r="K132" s="66"/>
    </row>
    <row r="133" spans="1:11" x14ac:dyDescent="0.25">
      <c r="A133" s="66"/>
      <c r="K133" s="66"/>
    </row>
    <row r="134" spans="1:11" x14ac:dyDescent="0.25">
      <c r="A134" s="66"/>
      <c r="K134" s="66"/>
    </row>
    <row r="135" spans="1:11" x14ac:dyDescent="0.25">
      <c r="A135" s="66"/>
      <c r="K135" s="66"/>
    </row>
    <row r="136" spans="1:11" x14ac:dyDescent="0.25">
      <c r="A136" s="66"/>
      <c r="K136" s="66"/>
    </row>
    <row r="137" spans="1:11" x14ac:dyDescent="0.25">
      <c r="A137" s="66"/>
      <c r="K137" s="66"/>
    </row>
    <row r="138" spans="1:11" x14ac:dyDescent="0.25">
      <c r="A138" s="66"/>
      <c r="K138" s="66"/>
    </row>
    <row r="139" spans="1:11" x14ac:dyDescent="0.25">
      <c r="A139" s="66"/>
      <c r="K139" s="66"/>
    </row>
    <row r="140" spans="1:11" x14ac:dyDescent="0.25">
      <c r="A140" s="66"/>
      <c r="K140" s="66"/>
    </row>
    <row r="141" spans="1:11" x14ac:dyDescent="0.25">
      <c r="A141" s="66"/>
      <c r="K141" s="66"/>
    </row>
    <row r="142" spans="1:11" x14ac:dyDescent="0.25">
      <c r="A142" s="66"/>
      <c r="K142" s="66"/>
    </row>
    <row r="143" spans="1:11" x14ac:dyDescent="0.25">
      <c r="A143" s="66"/>
      <c r="K143" s="66"/>
    </row>
    <row r="144" spans="1:11" x14ac:dyDescent="0.25">
      <c r="A144" s="66"/>
      <c r="K144" s="66"/>
    </row>
    <row r="145" spans="1:11" x14ac:dyDescent="0.25">
      <c r="A145" s="66"/>
      <c r="K145" s="66"/>
    </row>
    <row r="146" spans="1:11" x14ac:dyDescent="0.25">
      <c r="A146" s="66"/>
      <c r="K146" s="66"/>
    </row>
    <row r="147" spans="1:11" x14ac:dyDescent="0.25">
      <c r="A147" s="66"/>
      <c r="K147" s="66"/>
    </row>
    <row r="148" spans="1:11" x14ac:dyDescent="0.25">
      <c r="A148" s="66"/>
      <c r="K148" s="66"/>
    </row>
    <row r="149" spans="1:11" x14ac:dyDescent="0.25">
      <c r="A149" s="66"/>
      <c r="K149" s="66"/>
    </row>
    <row r="150" spans="1:11" x14ac:dyDescent="0.25">
      <c r="A150" s="66"/>
      <c r="K150" s="66"/>
    </row>
    <row r="151" spans="1:11" x14ac:dyDescent="0.25">
      <c r="A151" s="66"/>
      <c r="K151" s="66"/>
    </row>
    <row r="152" spans="1:11" x14ac:dyDescent="0.25">
      <c r="A152" s="66"/>
      <c r="K152" s="66"/>
    </row>
    <row r="153" spans="1:11" x14ac:dyDescent="0.25">
      <c r="A153" s="66"/>
      <c r="K153" s="66"/>
    </row>
    <row r="154" spans="1:11" x14ac:dyDescent="0.25">
      <c r="A154" s="66"/>
      <c r="K154" s="66"/>
    </row>
    <row r="155" spans="1:11" x14ac:dyDescent="0.25">
      <c r="A155" s="66"/>
      <c r="K155" s="66"/>
    </row>
    <row r="156" spans="1:11" x14ac:dyDescent="0.25">
      <c r="A156" s="66"/>
      <c r="K156" s="66"/>
    </row>
    <row r="157" spans="1:11" x14ac:dyDescent="0.25">
      <c r="A157" s="66"/>
      <c r="K157" s="66"/>
    </row>
    <row r="158" spans="1:11" x14ac:dyDescent="0.25">
      <c r="A158" s="66"/>
      <c r="K158" s="66"/>
    </row>
    <row r="159" spans="1:11" x14ac:dyDescent="0.25">
      <c r="A159" s="66"/>
      <c r="K159" s="66"/>
    </row>
    <row r="160" spans="1:11" x14ac:dyDescent="0.25">
      <c r="A160" s="66"/>
      <c r="K160" s="66"/>
    </row>
    <row r="161" spans="1:11" x14ac:dyDescent="0.25">
      <c r="A161" s="66"/>
      <c r="K161" s="66"/>
    </row>
    <row r="162" spans="1:11" x14ac:dyDescent="0.25">
      <c r="A162" s="66"/>
      <c r="K162" s="66"/>
    </row>
    <row r="163" spans="1:11" x14ac:dyDescent="0.25">
      <c r="A163" s="66"/>
      <c r="K163" s="66"/>
    </row>
    <row r="164" spans="1:11" x14ac:dyDescent="0.25">
      <c r="A164" s="66"/>
      <c r="K164" s="66"/>
    </row>
    <row r="165" spans="1:11" x14ac:dyDescent="0.25">
      <c r="A165" s="66"/>
      <c r="K165" s="66"/>
    </row>
    <row r="166" spans="1:11" x14ac:dyDescent="0.25">
      <c r="A166" s="66"/>
      <c r="K166" s="66"/>
    </row>
    <row r="167" spans="1:11" x14ac:dyDescent="0.25">
      <c r="A167" s="66"/>
      <c r="K167" s="66"/>
    </row>
    <row r="168" spans="1:11" x14ac:dyDescent="0.25">
      <c r="A168" s="66"/>
      <c r="K168" s="66"/>
    </row>
    <row r="169" spans="1:11" x14ac:dyDescent="0.25">
      <c r="A169" s="66"/>
      <c r="K169" s="66"/>
    </row>
    <row r="170" spans="1:11" x14ac:dyDescent="0.25">
      <c r="A170" s="66"/>
      <c r="K170" s="66"/>
    </row>
    <row r="171" spans="1:11" x14ac:dyDescent="0.25">
      <c r="A171" s="66"/>
      <c r="K171" s="66"/>
    </row>
    <row r="172" spans="1:11" x14ac:dyDescent="0.25">
      <c r="A172" s="66"/>
      <c r="K172" s="66"/>
    </row>
    <row r="173" spans="1:11" x14ac:dyDescent="0.25">
      <c r="A173" s="66"/>
      <c r="K173" s="66"/>
    </row>
    <row r="174" spans="1:11" x14ac:dyDescent="0.25">
      <c r="A174" s="66"/>
      <c r="K174" s="66"/>
    </row>
    <row r="175" spans="1:11" x14ac:dyDescent="0.25">
      <c r="A175" s="66"/>
      <c r="K175" s="66"/>
    </row>
    <row r="176" spans="1:11" x14ac:dyDescent="0.25">
      <c r="A176" s="66"/>
      <c r="K176" s="66"/>
    </row>
    <row r="177" spans="1:11" x14ac:dyDescent="0.25">
      <c r="A177" s="66"/>
      <c r="K177" s="66"/>
    </row>
    <row r="178" spans="1:11" x14ac:dyDescent="0.25">
      <c r="A178" s="66"/>
      <c r="K178" s="66"/>
    </row>
    <row r="179" spans="1:11" x14ac:dyDescent="0.25">
      <c r="A179" s="66"/>
      <c r="K179" s="66"/>
    </row>
    <row r="180" spans="1:11" x14ac:dyDescent="0.25">
      <c r="A180" s="66"/>
      <c r="K180" s="66"/>
    </row>
    <row r="181" spans="1:11" x14ac:dyDescent="0.25">
      <c r="A181" s="66"/>
      <c r="K181" s="66"/>
    </row>
    <row r="182" spans="1:11" x14ac:dyDescent="0.25">
      <c r="A182" s="66"/>
      <c r="K182" s="66"/>
    </row>
    <row r="183" spans="1:11" x14ac:dyDescent="0.25">
      <c r="A183" s="66"/>
      <c r="K183" s="66"/>
    </row>
    <row r="184" spans="1:11" x14ac:dyDescent="0.25">
      <c r="A184" s="66"/>
      <c r="K184" s="66"/>
    </row>
    <row r="185" spans="1:11" x14ac:dyDescent="0.25">
      <c r="A185" s="66"/>
      <c r="K185" s="66"/>
    </row>
    <row r="186" spans="1:11" x14ac:dyDescent="0.25">
      <c r="A186" s="66"/>
      <c r="K186" s="66"/>
    </row>
    <row r="187" spans="1:11" x14ac:dyDescent="0.25">
      <c r="A187" s="66"/>
      <c r="K187" s="66"/>
    </row>
    <row r="188" spans="1:11" x14ac:dyDescent="0.25">
      <c r="A188" s="66"/>
      <c r="K188" s="66"/>
    </row>
    <row r="189" spans="1:11" x14ac:dyDescent="0.25">
      <c r="A189" s="66"/>
      <c r="K189" s="66"/>
    </row>
    <row r="190" spans="1:11" x14ac:dyDescent="0.25">
      <c r="A190" s="66"/>
      <c r="K190" s="66"/>
    </row>
    <row r="191" spans="1:11" x14ac:dyDescent="0.25">
      <c r="A191" s="66"/>
      <c r="K191" s="66"/>
    </row>
    <row r="192" spans="1:11" x14ac:dyDescent="0.25">
      <c r="A192" s="66"/>
      <c r="K192" s="66"/>
    </row>
    <row r="193" spans="1:11" x14ac:dyDescent="0.25">
      <c r="A193" s="66"/>
      <c r="K193" s="66"/>
    </row>
    <row r="194" spans="1:11" x14ac:dyDescent="0.25">
      <c r="A194" s="66"/>
      <c r="K194" s="66"/>
    </row>
    <row r="195" spans="1:11" x14ac:dyDescent="0.25">
      <c r="A195" s="66"/>
      <c r="K195" s="66"/>
    </row>
    <row r="196" spans="1:11" x14ac:dyDescent="0.25">
      <c r="A196" s="66"/>
      <c r="K196" s="66"/>
    </row>
    <row r="197" spans="1:11" x14ac:dyDescent="0.25">
      <c r="A197" s="66"/>
      <c r="K197" s="66"/>
    </row>
    <row r="198" spans="1:11" x14ac:dyDescent="0.25">
      <c r="A198" s="66"/>
      <c r="K198" s="66"/>
    </row>
    <row r="199" spans="1:11" x14ac:dyDescent="0.25">
      <c r="A199" s="66"/>
      <c r="K199" s="66"/>
    </row>
    <row r="200" spans="1:11" x14ac:dyDescent="0.25">
      <c r="A200" s="66"/>
      <c r="K200" s="66"/>
    </row>
    <row r="201" spans="1:11" x14ac:dyDescent="0.25">
      <c r="A201" s="66"/>
      <c r="K201" s="66"/>
    </row>
    <row r="202" spans="1:11" x14ac:dyDescent="0.25">
      <c r="A202" s="66"/>
      <c r="K202" s="66"/>
    </row>
    <row r="203" spans="1:11" x14ac:dyDescent="0.25">
      <c r="A203" s="66"/>
      <c r="K203" s="66"/>
    </row>
    <row r="204" spans="1:11" x14ac:dyDescent="0.25">
      <c r="A204" s="66"/>
      <c r="K204" s="66"/>
    </row>
    <row r="205" spans="1:11" x14ac:dyDescent="0.25">
      <c r="A205" s="66"/>
      <c r="K205" s="66"/>
    </row>
    <row r="206" spans="1:11" x14ac:dyDescent="0.25">
      <c r="A206" s="66"/>
      <c r="K206" s="66"/>
    </row>
    <row r="207" spans="1:11" x14ac:dyDescent="0.25">
      <c r="A207" s="66"/>
      <c r="K207" s="66"/>
    </row>
    <row r="208" spans="1:11" x14ac:dyDescent="0.25">
      <c r="A208" s="66"/>
      <c r="K208" s="66"/>
    </row>
    <row r="209" spans="1:11" x14ac:dyDescent="0.25">
      <c r="A209" s="66"/>
      <c r="K209" s="66"/>
    </row>
    <row r="210" spans="1:11" x14ac:dyDescent="0.25">
      <c r="A210" s="66"/>
      <c r="K210" s="66"/>
    </row>
    <row r="211" spans="1:11" x14ac:dyDescent="0.25">
      <c r="A211" s="66"/>
      <c r="K211" s="66"/>
    </row>
    <row r="212" spans="1:11" x14ac:dyDescent="0.25">
      <c r="A212" s="66"/>
      <c r="K212" s="66"/>
    </row>
    <row r="213" spans="1:11" x14ac:dyDescent="0.25">
      <c r="A213" s="66"/>
      <c r="K213" s="66"/>
    </row>
    <row r="214" spans="1:11" x14ac:dyDescent="0.25">
      <c r="A214" s="66"/>
      <c r="K214" s="66"/>
    </row>
    <row r="215" spans="1:11" x14ac:dyDescent="0.25">
      <c r="A215" s="66"/>
      <c r="K215" s="66"/>
    </row>
    <row r="216" spans="1:11" x14ac:dyDescent="0.25">
      <c r="A216" s="66"/>
      <c r="K216" s="66"/>
    </row>
    <row r="217" spans="1:11" x14ac:dyDescent="0.25">
      <c r="A217" s="66"/>
      <c r="K217" s="66"/>
    </row>
    <row r="218" spans="1:11" x14ac:dyDescent="0.25">
      <c r="A218" s="66"/>
      <c r="K218" s="66"/>
    </row>
    <row r="219" spans="1:11" x14ac:dyDescent="0.25">
      <c r="A219" s="66"/>
      <c r="K219" s="66"/>
    </row>
    <row r="220" spans="1:11" x14ac:dyDescent="0.25">
      <c r="A220" s="66"/>
      <c r="K220" s="66"/>
    </row>
    <row r="221" spans="1:11" x14ac:dyDescent="0.25">
      <c r="A221" s="66"/>
      <c r="K221" s="66"/>
    </row>
    <row r="222" spans="1:11" x14ac:dyDescent="0.25">
      <c r="A222" s="66"/>
      <c r="K222" s="66"/>
    </row>
    <row r="223" spans="1:11" x14ac:dyDescent="0.25">
      <c r="A223" s="66"/>
      <c r="K223" s="66"/>
    </row>
    <row r="224" spans="1:11" x14ac:dyDescent="0.25">
      <c r="A224" s="66"/>
      <c r="K224" s="66"/>
    </row>
    <row r="225" spans="1:11" x14ac:dyDescent="0.25">
      <c r="A225" s="66"/>
      <c r="K225" s="66"/>
    </row>
    <row r="226" spans="1:11" x14ac:dyDescent="0.25">
      <c r="A226" s="66"/>
      <c r="K226" s="66"/>
    </row>
    <row r="227" spans="1:11" x14ac:dyDescent="0.25">
      <c r="A227" s="66"/>
      <c r="K227" s="66"/>
    </row>
    <row r="228" spans="1:11" x14ac:dyDescent="0.25">
      <c r="A228" s="66"/>
      <c r="K228" s="66"/>
    </row>
    <row r="229" spans="1:11" x14ac:dyDescent="0.25">
      <c r="A229" s="66"/>
      <c r="K229" s="66"/>
    </row>
    <row r="230" spans="1:11" x14ac:dyDescent="0.25">
      <c r="A230" s="66"/>
      <c r="K230" s="66"/>
    </row>
    <row r="231" spans="1:11" x14ac:dyDescent="0.25">
      <c r="A231" s="66"/>
      <c r="K231" s="66"/>
    </row>
    <row r="232" spans="1:11" x14ac:dyDescent="0.25">
      <c r="A232" s="66"/>
      <c r="K232" s="66"/>
    </row>
    <row r="233" spans="1:11" x14ac:dyDescent="0.25">
      <c r="A233" s="66"/>
      <c r="K233" s="66"/>
    </row>
    <row r="234" spans="1:11" x14ac:dyDescent="0.25">
      <c r="A234" s="66"/>
      <c r="K234" s="66"/>
    </row>
    <row r="235" spans="1:11" x14ac:dyDescent="0.25">
      <c r="A235" s="66"/>
      <c r="K235" s="66"/>
    </row>
    <row r="236" spans="1:11" x14ac:dyDescent="0.25">
      <c r="A236" s="66"/>
      <c r="K236" s="66"/>
    </row>
    <row r="237" spans="1:11" x14ac:dyDescent="0.25">
      <c r="A237" s="66"/>
      <c r="K237" s="66"/>
    </row>
    <row r="238" spans="1:11" x14ac:dyDescent="0.25">
      <c r="A238" s="66"/>
      <c r="K238" s="66"/>
    </row>
    <row r="239" spans="1:11" x14ac:dyDescent="0.25">
      <c r="A239" s="66"/>
      <c r="K239" s="66"/>
    </row>
    <row r="240" spans="1:11" x14ac:dyDescent="0.25">
      <c r="A240" s="66"/>
      <c r="K240" s="66"/>
    </row>
    <row r="241" spans="1:11" x14ac:dyDescent="0.25">
      <c r="A241" s="66"/>
      <c r="K241" s="66"/>
    </row>
    <row r="242" spans="1:11" x14ac:dyDescent="0.25">
      <c r="A242" s="66"/>
      <c r="K242" s="66"/>
    </row>
    <row r="243" spans="1:11" x14ac:dyDescent="0.25">
      <c r="A243" s="66"/>
      <c r="K243" s="66"/>
    </row>
    <row r="244" spans="1:11" x14ac:dyDescent="0.25">
      <c r="A244" s="66"/>
      <c r="K244" s="66"/>
    </row>
    <row r="245" spans="1:11" x14ac:dyDescent="0.25">
      <c r="A245" s="66"/>
      <c r="K245" s="66"/>
    </row>
    <row r="246" spans="1:11" x14ac:dyDescent="0.25">
      <c r="A246" s="66"/>
      <c r="K246" s="66"/>
    </row>
    <row r="247" spans="1:11" x14ac:dyDescent="0.25">
      <c r="A247" s="66"/>
      <c r="K247" s="66"/>
    </row>
    <row r="248" spans="1:11" x14ac:dyDescent="0.25">
      <c r="A248" s="66"/>
      <c r="K248" s="66"/>
    </row>
    <row r="249" spans="1:11" x14ac:dyDescent="0.25">
      <c r="A249" s="66"/>
      <c r="K249" s="66"/>
    </row>
    <row r="250" spans="1:11" x14ac:dyDescent="0.25">
      <c r="A250" s="66"/>
      <c r="K250" s="66"/>
    </row>
    <row r="251" spans="1:11" x14ac:dyDescent="0.25">
      <c r="A251" s="66"/>
      <c r="K251" s="66"/>
    </row>
    <row r="252" spans="1:11" x14ac:dyDescent="0.25">
      <c r="A252" s="66"/>
      <c r="K252" s="66"/>
    </row>
    <row r="253" spans="1:11" x14ac:dyDescent="0.25">
      <c r="A253" s="66"/>
      <c r="K253" s="66"/>
    </row>
    <row r="254" spans="1:11" x14ac:dyDescent="0.25">
      <c r="A254" s="66"/>
      <c r="K254" s="66"/>
    </row>
    <row r="255" spans="1:11" x14ac:dyDescent="0.25">
      <c r="A255" s="66"/>
      <c r="K255" s="66"/>
    </row>
    <row r="256" spans="1:11" x14ac:dyDescent="0.25">
      <c r="A256" s="66"/>
      <c r="K256" s="66"/>
    </row>
    <row r="257" spans="1:11" x14ac:dyDescent="0.25">
      <c r="A257" s="66"/>
      <c r="K257" s="66"/>
    </row>
    <row r="258" spans="1:11" x14ac:dyDescent="0.25">
      <c r="A258" s="66"/>
      <c r="K258" s="66"/>
    </row>
    <row r="259" spans="1:11" x14ac:dyDescent="0.25">
      <c r="A259" s="66"/>
      <c r="K259" s="66"/>
    </row>
    <row r="260" spans="1:11" x14ac:dyDescent="0.25">
      <c r="A260" s="66"/>
      <c r="K260" s="66"/>
    </row>
    <row r="261" spans="1:11" x14ac:dyDescent="0.25">
      <c r="A261" s="66"/>
      <c r="K261" s="66"/>
    </row>
    <row r="262" spans="1:11" x14ac:dyDescent="0.25">
      <c r="A262" s="66"/>
      <c r="K262" s="66"/>
    </row>
    <row r="263" spans="1:11" x14ac:dyDescent="0.25">
      <c r="A263" s="66"/>
      <c r="K263" s="66"/>
    </row>
    <row r="264" spans="1:11" x14ac:dyDescent="0.25">
      <c r="A264" s="66"/>
      <c r="K264" s="66"/>
    </row>
    <row r="265" spans="1:11" x14ac:dyDescent="0.25">
      <c r="A265" s="66"/>
      <c r="K265" s="66"/>
    </row>
    <row r="266" spans="1:11" x14ac:dyDescent="0.25">
      <c r="A266" s="66"/>
      <c r="K266" s="66"/>
    </row>
    <row r="267" spans="1:11" x14ac:dyDescent="0.25">
      <c r="A267" s="66"/>
      <c r="K267" s="66"/>
    </row>
    <row r="268" spans="1:11" x14ac:dyDescent="0.25">
      <c r="A268" s="66"/>
      <c r="K268" s="66"/>
    </row>
    <row r="269" spans="1:11" x14ac:dyDescent="0.25">
      <c r="A269" s="66"/>
      <c r="K269" s="66"/>
    </row>
    <row r="270" spans="1:11" x14ac:dyDescent="0.25">
      <c r="A270" s="66"/>
      <c r="K270" s="66"/>
    </row>
    <row r="271" spans="1:11" x14ac:dyDescent="0.25">
      <c r="A271" s="66"/>
      <c r="K271" s="66"/>
    </row>
    <row r="272" spans="1:11" x14ac:dyDescent="0.25">
      <c r="A272" s="66"/>
      <c r="K272" s="66"/>
    </row>
    <row r="273" spans="1:11" x14ac:dyDescent="0.25">
      <c r="A273" s="66"/>
      <c r="K273" s="66"/>
    </row>
    <row r="274" spans="1:11" x14ac:dyDescent="0.25">
      <c r="A274" s="66"/>
      <c r="K274" s="66"/>
    </row>
    <row r="275" spans="1:11" x14ac:dyDescent="0.25">
      <c r="A275" s="66"/>
      <c r="K275" s="66"/>
    </row>
    <row r="276" spans="1:11" x14ac:dyDescent="0.25">
      <c r="A276" s="66"/>
      <c r="K276" s="66"/>
    </row>
    <row r="277" spans="1:11" x14ac:dyDescent="0.25">
      <c r="A277" s="66"/>
      <c r="K277" s="66"/>
    </row>
    <row r="278" spans="1:11" x14ac:dyDescent="0.25">
      <c r="A278" s="66"/>
      <c r="K278" s="66"/>
    </row>
    <row r="279" spans="1:11" x14ac:dyDescent="0.25">
      <c r="A279" s="66"/>
      <c r="K279" s="66"/>
    </row>
    <row r="280" spans="1:11" x14ac:dyDescent="0.25">
      <c r="A280" s="66"/>
      <c r="K280" s="66"/>
    </row>
    <row r="281" spans="1:11" x14ac:dyDescent="0.25">
      <c r="A281" s="66"/>
      <c r="K281" s="66"/>
    </row>
    <row r="282" spans="1:11" x14ac:dyDescent="0.25">
      <c r="A282" s="66"/>
      <c r="K282" s="66"/>
    </row>
    <row r="283" spans="1:11" x14ac:dyDescent="0.25">
      <c r="A283" s="66"/>
      <c r="K283" s="66"/>
    </row>
    <row r="284" spans="1:11" x14ac:dyDescent="0.25">
      <c r="A284" s="66"/>
      <c r="K284" s="66"/>
    </row>
    <row r="285" spans="1:11" x14ac:dyDescent="0.25">
      <c r="A285" s="66"/>
      <c r="K285" s="66"/>
    </row>
    <row r="286" spans="1:11" x14ac:dyDescent="0.25">
      <c r="A286" s="66"/>
      <c r="K286" s="66"/>
    </row>
    <row r="287" spans="1:11" x14ac:dyDescent="0.25">
      <c r="A287" s="66"/>
      <c r="K287" s="66"/>
    </row>
    <row r="288" spans="1:11" x14ac:dyDescent="0.25">
      <c r="A288" s="66"/>
      <c r="K288" s="66"/>
    </row>
    <row r="289" spans="1:11" x14ac:dyDescent="0.25">
      <c r="A289" s="66"/>
      <c r="K289" s="66"/>
    </row>
    <row r="290" spans="1:11" x14ac:dyDescent="0.25">
      <c r="A290" s="66"/>
      <c r="K290" s="66"/>
    </row>
    <row r="291" spans="1:11" x14ac:dyDescent="0.25">
      <c r="A291" s="66"/>
      <c r="K291" s="66"/>
    </row>
    <row r="292" spans="1:11" x14ac:dyDescent="0.25">
      <c r="A292" s="66"/>
      <c r="K292" s="66"/>
    </row>
    <row r="293" spans="1:11" x14ac:dyDescent="0.25">
      <c r="A293" s="66"/>
      <c r="K293" s="66"/>
    </row>
    <row r="294" spans="1:11" x14ac:dyDescent="0.25">
      <c r="A294" s="66"/>
      <c r="K294" s="66"/>
    </row>
    <row r="295" spans="1:11" x14ac:dyDescent="0.25">
      <c r="A295" s="66"/>
      <c r="K295" s="66"/>
    </row>
    <row r="296" spans="1:11" x14ac:dyDescent="0.25">
      <c r="A296" s="66"/>
      <c r="K296" s="66"/>
    </row>
    <row r="297" spans="1:11" x14ac:dyDescent="0.25">
      <c r="A297" s="66"/>
      <c r="K297" s="66"/>
    </row>
    <row r="298" spans="1:11" x14ac:dyDescent="0.25">
      <c r="A298" s="66"/>
      <c r="K298" s="66"/>
    </row>
    <row r="299" spans="1:11" x14ac:dyDescent="0.25">
      <c r="A299" s="66"/>
      <c r="K299" s="66"/>
    </row>
    <row r="300" spans="1:11" x14ac:dyDescent="0.25">
      <c r="A300" s="66"/>
      <c r="K300" s="66"/>
    </row>
    <row r="301" spans="1:11" x14ac:dyDescent="0.25">
      <c r="A301" s="66"/>
      <c r="K301" s="66"/>
    </row>
    <row r="302" spans="1:11" x14ac:dyDescent="0.25">
      <c r="A302" s="66"/>
      <c r="K302" s="66"/>
    </row>
    <row r="303" spans="1:11" x14ac:dyDescent="0.25">
      <c r="A303" s="66"/>
      <c r="K303" s="66"/>
    </row>
    <row r="304" spans="1:11" x14ac:dyDescent="0.25">
      <c r="A304" s="66"/>
      <c r="K304" s="66"/>
    </row>
    <row r="305" spans="1:11" x14ac:dyDescent="0.25">
      <c r="A305" s="66"/>
      <c r="K305" s="66"/>
    </row>
    <row r="306" spans="1:11" x14ac:dyDescent="0.25">
      <c r="A306" s="66"/>
      <c r="K306" s="66"/>
    </row>
    <row r="307" spans="1:11" x14ac:dyDescent="0.25">
      <c r="A307" s="66"/>
      <c r="K307" s="66"/>
    </row>
    <row r="308" spans="1:11" x14ac:dyDescent="0.25">
      <c r="A308" s="66"/>
      <c r="K308" s="66"/>
    </row>
    <row r="309" spans="1:11" x14ac:dyDescent="0.25">
      <c r="A309" s="66"/>
      <c r="K309" s="66"/>
    </row>
    <row r="310" spans="1:11" x14ac:dyDescent="0.25">
      <c r="A310" s="66"/>
      <c r="K310" s="66"/>
    </row>
    <row r="311" spans="1:11" x14ac:dyDescent="0.25">
      <c r="A311" s="66"/>
      <c r="K311" s="66"/>
    </row>
    <row r="312" spans="1:11" x14ac:dyDescent="0.25">
      <c r="A312" s="66"/>
      <c r="K312" s="66"/>
    </row>
    <row r="313" spans="1:11" x14ac:dyDescent="0.25">
      <c r="A313" s="66"/>
      <c r="K313" s="66"/>
    </row>
    <row r="314" spans="1:11" x14ac:dyDescent="0.25">
      <c r="A314" s="66"/>
      <c r="K314" s="66"/>
    </row>
    <row r="315" spans="1:11" x14ac:dyDescent="0.25">
      <c r="A315" s="66"/>
      <c r="K315" s="66"/>
    </row>
    <row r="316" spans="1:11" x14ac:dyDescent="0.25">
      <c r="A316" s="66"/>
      <c r="K316" s="66"/>
    </row>
    <row r="317" spans="1:11" x14ac:dyDescent="0.25">
      <c r="A317" s="66"/>
      <c r="K317" s="66"/>
    </row>
    <row r="318" spans="1:11" x14ac:dyDescent="0.25">
      <c r="A318" s="66"/>
      <c r="K318" s="66"/>
    </row>
    <row r="319" spans="1:11" x14ac:dyDescent="0.25">
      <c r="A319" s="66"/>
      <c r="K319" s="66"/>
    </row>
    <row r="320" spans="1:11" x14ac:dyDescent="0.25">
      <c r="A320" s="66"/>
      <c r="K320" s="66"/>
    </row>
    <row r="321" spans="1:11" x14ac:dyDescent="0.25">
      <c r="A321" s="66"/>
      <c r="K321" s="66"/>
    </row>
    <row r="322" spans="1:11" x14ac:dyDescent="0.25">
      <c r="A322" s="66"/>
      <c r="K322" s="66"/>
    </row>
    <row r="323" spans="1:11" x14ac:dyDescent="0.25">
      <c r="A323" s="66"/>
      <c r="K323" s="66"/>
    </row>
    <row r="324" spans="1:11" x14ac:dyDescent="0.25">
      <c r="A324" s="66"/>
      <c r="K324" s="66"/>
    </row>
    <row r="325" spans="1:11" x14ac:dyDescent="0.25">
      <c r="A325" s="66"/>
      <c r="K325" s="66"/>
    </row>
    <row r="326" spans="1:11" x14ac:dyDescent="0.25">
      <c r="A326" s="66"/>
      <c r="K326" s="66"/>
    </row>
    <row r="327" spans="1:11" x14ac:dyDescent="0.25">
      <c r="A327" s="66"/>
      <c r="K327" s="66"/>
    </row>
    <row r="328" spans="1:11" x14ac:dyDescent="0.25">
      <c r="A328" s="66"/>
      <c r="K328" s="66"/>
    </row>
    <row r="329" spans="1:11" x14ac:dyDescent="0.25">
      <c r="A329" s="66"/>
      <c r="K329" s="66"/>
    </row>
    <row r="330" spans="1:11" x14ac:dyDescent="0.25">
      <c r="A330" s="66"/>
      <c r="K330" s="66"/>
    </row>
    <row r="331" spans="1:11" x14ac:dyDescent="0.25">
      <c r="A331" s="66"/>
      <c r="K331" s="66"/>
    </row>
    <row r="332" spans="1:11" x14ac:dyDescent="0.25">
      <c r="A332" s="66"/>
      <c r="K332" s="66"/>
    </row>
    <row r="333" spans="1:11" x14ac:dyDescent="0.25">
      <c r="A333" s="66"/>
      <c r="K333" s="66"/>
    </row>
    <row r="334" spans="1:11" x14ac:dyDescent="0.25">
      <c r="A334" s="66"/>
      <c r="K334" s="66"/>
    </row>
    <row r="335" spans="1:11" x14ac:dyDescent="0.25">
      <c r="A335" s="66"/>
      <c r="K335" s="66"/>
    </row>
    <row r="336" spans="1:11" x14ac:dyDescent="0.25">
      <c r="A336" s="66"/>
      <c r="K336" s="66"/>
    </row>
    <row r="337" spans="1:11" x14ac:dyDescent="0.25">
      <c r="A337" s="66"/>
      <c r="K337" s="66"/>
    </row>
    <row r="338" spans="1:11" x14ac:dyDescent="0.25">
      <c r="A338" s="66"/>
      <c r="K338" s="66"/>
    </row>
    <row r="339" spans="1:11" x14ac:dyDescent="0.25">
      <c r="A339" s="66"/>
      <c r="K339" s="66"/>
    </row>
    <row r="340" spans="1:11" x14ac:dyDescent="0.25">
      <c r="A340" s="66"/>
      <c r="K340" s="66"/>
    </row>
    <row r="341" spans="1:11" x14ac:dyDescent="0.25">
      <c r="A341" s="66"/>
      <c r="K341" s="66"/>
    </row>
    <row r="342" spans="1:11" x14ac:dyDescent="0.25">
      <c r="A342" s="66"/>
      <c r="K342" s="66"/>
    </row>
    <row r="343" spans="1:11" x14ac:dyDescent="0.25">
      <c r="A343" s="66"/>
      <c r="K343" s="66"/>
    </row>
    <row r="344" spans="1:11" x14ac:dyDescent="0.25">
      <c r="A344" s="66"/>
      <c r="K344" s="66"/>
    </row>
    <row r="345" spans="1:11" x14ac:dyDescent="0.25">
      <c r="A345" s="66"/>
      <c r="K345" s="66"/>
    </row>
    <row r="346" spans="1:11" x14ac:dyDescent="0.25">
      <c r="A346" s="66"/>
      <c r="K346" s="66"/>
    </row>
    <row r="347" spans="1:11" x14ac:dyDescent="0.25">
      <c r="A347" s="66"/>
      <c r="K347" s="66"/>
    </row>
    <row r="348" spans="1:11" x14ac:dyDescent="0.25">
      <c r="A348" s="66"/>
      <c r="K348" s="66"/>
    </row>
    <row r="349" spans="1:11" x14ac:dyDescent="0.25">
      <c r="A349" s="66"/>
      <c r="K349" s="66"/>
    </row>
    <row r="350" spans="1:11" x14ac:dyDescent="0.25">
      <c r="A350" s="66"/>
    </row>
    <row r="351" spans="1:11" x14ac:dyDescent="0.25">
      <c r="A351" s="66"/>
    </row>
    <row r="352" spans="1:11" x14ac:dyDescent="0.25">
      <c r="A352" s="66"/>
    </row>
    <row r="353" spans="1:1" x14ac:dyDescent="0.25">
      <c r="A353" s="66"/>
    </row>
    <row r="354" spans="1:1" x14ac:dyDescent="0.25">
      <c r="A354" s="66"/>
    </row>
    <row r="355" spans="1:1" x14ac:dyDescent="0.25">
      <c r="A355" s="66"/>
    </row>
    <row r="356" spans="1:1" x14ac:dyDescent="0.25">
      <c r="A356" s="66"/>
    </row>
    <row r="357" spans="1:1" x14ac:dyDescent="0.25">
      <c r="A357" s="66"/>
    </row>
    <row r="358" spans="1:1" x14ac:dyDescent="0.25">
      <c r="A358" s="66"/>
    </row>
    <row r="359" spans="1:1" x14ac:dyDescent="0.25">
      <c r="A359" s="66"/>
    </row>
    <row r="360" spans="1:1" x14ac:dyDescent="0.25">
      <c r="A360" s="66"/>
    </row>
    <row r="361" spans="1:1" x14ac:dyDescent="0.25">
      <c r="A361" s="66"/>
    </row>
    <row r="362" spans="1:1" x14ac:dyDescent="0.25">
      <c r="A362" s="66"/>
    </row>
    <row r="363" spans="1:1" x14ac:dyDescent="0.25">
      <c r="A363" s="66"/>
    </row>
    <row r="364" spans="1:1" x14ac:dyDescent="0.25">
      <c r="A364" s="66"/>
    </row>
    <row r="365" spans="1:1" x14ac:dyDescent="0.25">
      <c r="A365" s="66"/>
    </row>
    <row r="366" spans="1:1" x14ac:dyDescent="0.25">
      <c r="A366" s="66"/>
    </row>
    <row r="367" spans="1:1" x14ac:dyDescent="0.25">
      <c r="A367" s="66"/>
    </row>
    <row r="368" spans="1:1" x14ac:dyDescent="0.25">
      <c r="A368" s="66"/>
    </row>
    <row r="369" spans="1:1" x14ac:dyDescent="0.25">
      <c r="A369" s="66"/>
    </row>
    <row r="370" spans="1:1" x14ac:dyDescent="0.25">
      <c r="A370" s="66"/>
    </row>
    <row r="371" spans="1:1" x14ac:dyDescent="0.25">
      <c r="A371" s="66"/>
    </row>
    <row r="372" spans="1:1" x14ac:dyDescent="0.25">
      <c r="A372" s="66"/>
    </row>
    <row r="373" spans="1:1" x14ac:dyDescent="0.25">
      <c r="A373" s="66"/>
    </row>
    <row r="374" spans="1:1" x14ac:dyDescent="0.25">
      <c r="A374" s="66"/>
    </row>
    <row r="375" spans="1:1" x14ac:dyDescent="0.25">
      <c r="A375" s="66"/>
    </row>
    <row r="376" spans="1:1" x14ac:dyDescent="0.25">
      <c r="A376" s="66"/>
    </row>
    <row r="377" spans="1:1" x14ac:dyDescent="0.25">
      <c r="A377" s="66"/>
    </row>
    <row r="378" spans="1:1" x14ac:dyDescent="0.25">
      <c r="A378" s="66"/>
    </row>
    <row r="379" spans="1:1" x14ac:dyDescent="0.25">
      <c r="A379" s="66"/>
    </row>
    <row r="380" spans="1:1" x14ac:dyDescent="0.25">
      <c r="A380" s="66"/>
    </row>
    <row r="381" spans="1:1" x14ac:dyDescent="0.25">
      <c r="A381" s="66"/>
    </row>
    <row r="382" spans="1:1" x14ac:dyDescent="0.25">
      <c r="A382" s="66"/>
    </row>
    <row r="383" spans="1:1" x14ac:dyDescent="0.25">
      <c r="A383" s="66"/>
    </row>
    <row r="384" spans="1:1" x14ac:dyDescent="0.25">
      <c r="A384" s="66"/>
    </row>
    <row r="385" spans="1:1" x14ac:dyDescent="0.25">
      <c r="A385" s="66"/>
    </row>
    <row r="386" spans="1:1" x14ac:dyDescent="0.25">
      <c r="A386" s="66"/>
    </row>
    <row r="387" spans="1:1" x14ac:dyDescent="0.25">
      <c r="A387" s="66"/>
    </row>
    <row r="388" spans="1:1" x14ac:dyDescent="0.25">
      <c r="A388" s="66"/>
    </row>
    <row r="389" spans="1:1" x14ac:dyDescent="0.25">
      <c r="A389" s="66"/>
    </row>
    <row r="390" spans="1:1" x14ac:dyDescent="0.25">
      <c r="A390" s="66"/>
    </row>
    <row r="391" spans="1:1" x14ac:dyDescent="0.25">
      <c r="A391" s="66"/>
    </row>
    <row r="392" spans="1:1" x14ac:dyDescent="0.25">
      <c r="A392" s="66"/>
    </row>
    <row r="393" spans="1:1" x14ac:dyDescent="0.25">
      <c r="A393" s="66"/>
    </row>
    <row r="394" spans="1:1" x14ac:dyDescent="0.25">
      <c r="A394" s="66"/>
    </row>
    <row r="395" spans="1:1" x14ac:dyDescent="0.25">
      <c r="A395" s="66"/>
    </row>
    <row r="396" spans="1:1" x14ac:dyDescent="0.25">
      <c r="A396" s="66"/>
    </row>
    <row r="397" spans="1:1" x14ac:dyDescent="0.25">
      <c r="A397" s="66"/>
    </row>
    <row r="398" spans="1:1" x14ac:dyDescent="0.25">
      <c r="A398" s="66"/>
    </row>
    <row r="399" spans="1:1" x14ac:dyDescent="0.25">
      <c r="A399" s="66"/>
    </row>
    <row r="400" spans="1:1" x14ac:dyDescent="0.25">
      <c r="A400" s="66"/>
    </row>
    <row r="401" spans="1:1" x14ac:dyDescent="0.25">
      <c r="A401" s="66"/>
    </row>
    <row r="402" spans="1:1" x14ac:dyDescent="0.25">
      <c r="A402" s="66"/>
    </row>
    <row r="403" spans="1:1" x14ac:dyDescent="0.25">
      <c r="A403" s="66"/>
    </row>
    <row r="404" spans="1:1" x14ac:dyDescent="0.25">
      <c r="A404" s="66"/>
    </row>
    <row r="405" spans="1:1" x14ac:dyDescent="0.25">
      <c r="A405" s="66"/>
    </row>
    <row r="406" spans="1:1" x14ac:dyDescent="0.25">
      <c r="A406" s="66"/>
    </row>
    <row r="407" spans="1:1" x14ac:dyDescent="0.25">
      <c r="A407" s="66"/>
    </row>
    <row r="408" spans="1:1" x14ac:dyDescent="0.25">
      <c r="A408" s="66"/>
    </row>
    <row r="409" spans="1:1" x14ac:dyDescent="0.25">
      <c r="A409" s="66"/>
    </row>
    <row r="410" spans="1:1" x14ac:dyDescent="0.25">
      <c r="A410" s="66"/>
    </row>
    <row r="411" spans="1:1" x14ac:dyDescent="0.25">
      <c r="A411" s="66"/>
    </row>
    <row r="412" spans="1:1" x14ac:dyDescent="0.25">
      <c r="A412" s="66"/>
    </row>
    <row r="413" spans="1:1" x14ac:dyDescent="0.25">
      <c r="A413" s="66"/>
    </row>
    <row r="414" spans="1:1" x14ac:dyDescent="0.25">
      <c r="A414" s="66"/>
    </row>
    <row r="415" spans="1:1" x14ac:dyDescent="0.25">
      <c r="A415" s="66"/>
    </row>
    <row r="416" spans="1:1" x14ac:dyDescent="0.25">
      <c r="A416" s="66"/>
    </row>
    <row r="417" spans="1:1" x14ac:dyDescent="0.25">
      <c r="A417" s="66"/>
    </row>
  </sheetData>
  <mergeCells count="1">
    <mergeCell ref="H2:J2"/>
  </mergeCells>
  <pageMargins left="0.7" right="0.7" top="0.75" bottom="0.75" header="0.3" footer="0.3"/>
  <pageSetup scale="75" orientation="landscape" r:id="rId1"/>
  <headerFooter>
    <oddHeader>&amp;CBBJ Festival Fund</oddHeader>
    <oddFooter>&amp;RPage 20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6"/>
  <sheetViews>
    <sheetView view="pageLayout" topLeftCell="C4" zoomScaleNormal="100" workbookViewId="0">
      <selection activeCell="J7" sqref="J7:J18"/>
    </sheetView>
  </sheetViews>
  <sheetFormatPr defaultColWidth="9.109375" defaultRowHeight="13.2" x14ac:dyDescent="0.25"/>
  <cols>
    <col min="1" max="1" width="3.88671875" style="10" customWidth="1"/>
    <col min="2" max="4" width="15.6640625" style="10" customWidth="1"/>
    <col min="5" max="5" width="3.6640625" style="10" customWidth="1"/>
    <col min="6" max="6" width="35.6640625" style="10" customWidth="1"/>
    <col min="7" max="7" width="16.6640625" style="386" customWidth="1"/>
    <col min="8" max="10" width="15.6640625" style="10" customWidth="1"/>
    <col min="11" max="11" width="3.6640625" style="10" customWidth="1"/>
    <col min="12" max="256" width="9.109375" style="10"/>
    <col min="257" max="257" width="3.88671875" style="10" customWidth="1"/>
    <col min="258" max="260" width="15.6640625" style="10" customWidth="1"/>
    <col min="261" max="261" width="3.6640625" style="10" customWidth="1"/>
    <col min="262" max="262" width="35.6640625" style="10" customWidth="1"/>
    <col min="263" max="263" width="16.6640625" style="10" customWidth="1"/>
    <col min="264" max="266" width="15.6640625" style="10" customWidth="1"/>
    <col min="267" max="267" width="3.6640625" style="10" customWidth="1"/>
    <col min="268" max="512" width="9.109375" style="10"/>
    <col min="513" max="513" width="3.88671875" style="10" customWidth="1"/>
    <col min="514" max="516" width="15.6640625" style="10" customWidth="1"/>
    <col min="517" max="517" width="3.6640625" style="10" customWidth="1"/>
    <col min="518" max="518" width="35.6640625" style="10" customWidth="1"/>
    <col min="519" max="519" width="16.6640625" style="10" customWidth="1"/>
    <col min="520" max="522" width="15.6640625" style="10" customWidth="1"/>
    <col min="523" max="523" width="3.6640625" style="10" customWidth="1"/>
    <col min="524" max="768" width="9.109375" style="10"/>
    <col min="769" max="769" width="3.88671875" style="10" customWidth="1"/>
    <col min="770" max="772" width="15.6640625" style="10" customWidth="1"/>
    <col min="773" max="773" width="3.6640625" style="10" customWidth="1"/>
    <col min="774" max="774" width="35.6640625" style="10" customWidth="1"/>
    <col min="775" max="775" width="16.6640625" style="10" customWidth="1"/>
    <col min="776" max="778" width="15.6640625" style="10" customWidth="1"/>
    <col min="779" max="779" width="3.6640625" style="10" customWidth="1"/>
    <col min="780" max="1024" width="9.109375" style="10"/>
    <col min="1025" max="1025" width="3.88671875" style="10" customWidth="1"/>
    <col min="1026" max="1028" width="15.6640625" style="10" customWidth="1"/>
    <col min="1029" max="1029" width="3.6640625" style="10" customWidth="1"/>
    <col min="1030" max="1030" width="35.6640625" style="10" customWidth="1"/>
    <col min="1031" max="1031" width="16.6640625" style="10" customWidth="1"/>
    <col min="1032" max="1034" width="15.6640625" style="10" customWidth="1"/>
    <col min="1035" max="1035" width="3.6640625" style="10" customWidth="1"/>
    <col min="1036" max="1280" width="9.109375" style="10"/>
    <col min="1281" max="1281" width="3.88671875" style="10" customWidth="1"/>
    <col min="1282" max="1284" width="15.6640625" style="10" customWidth="1"/>
    <col min="1285" max="1285" width="3.6640625" style="10" customWidth="1"/>
    <col min="1286" max="1286" width="35.6640625" style="10" customWidth="1"/>
    <col min="1287" max="1287" width="16.6640625" style="10" customWidth="1"/>
    <col min="1288" max="1290" width="15.6640625" style="10" customWidth="1"/>
    <col min="1291" max="1291" width="3.6640625" style="10" customWidth="1"/>
    <col min="1292" max="1536" width="9.109375" style="10"/>
    <col min="1537" max="1537" width="3.88671875" style="10" customWidth="1"/>
    <col min="1538" max="1540" width="15.6640625" style="10" customWidth="1"/>
    <col min="1541" max="1541" width="3.6640625" style="10" customWidth="1"/>
    <col min="1542" max="1542" width="35.6640625" style="10" customWidth="1"/>
    <col min="1543" max="1543" width="16.6640625" style="10" customWidth="1"/>
    <col min="1544" max="1546" width="15.6640625" style="10" customWidth="1"/>
    <col min="1547" max="1547" width="3.6640625" style="10" customWidth="1"/>
    <col min="1548" max="1792" width="9.109375" style="10"/>
    <col min="1793" max="1793" width="3.88671875" style="10" customWidth="1"/>
    <col min="1794" max="1796" width="15.6640625" style="10" customWidth="1"/>
    <col min="1797" max="1797" width="3.6640625" style="10" customWidth="1"/>
    <col min="1798" max="1798" width="35.6640625" style="10" customWidth="1"/>
    <col min="1799" max="1799" width="16.6640625" style="10" customWidth="1"/>
    <col min="1800" max="1802" width="15.6640625" style="10" customWidth="1"/>
    <col min="1803" max="1803" width="3.6640625" style="10" customWidth="1"/>
    <col min="1804" max="2048" width="9.109375" style="10"/>
    <col min="2049" max="2049" width="3.88671875" style="10" customWidth="1"/>
    <col min="2050" max="2052" width="15.6640625" style="10" customWidth="1"/>
    <col min="2053" max="2053" width="3.6640625" style="10" customWidth="1"/>
    <col min="2054" max="2054" width="35.6640625" style="10" customWidth="1"/>
    <col min="2055" max="2055" width="16.6640625" style="10" customWidth="1"/>
    <col min="2056" max="2058" width="15.6640625" style="10" customWidth="1"/>
    <col min="2059" max="2059" width="3.6640625" style="10" customWidth="1"/>
    <col min="2060" max="2304" width="9.109375" style="10"/>
    <col min="2305" max="2305" width="3.88671875" style="10" customWidth="1"/>
    <col min="2306" max="2308" width="15.6640625" style="10" customWidth="1"/>
    <col min="2309" max="2309" width="3.6640625" style="10" customWidth="1"/>
    <col min="2310" max="2310" width="35.6640625" style="10" customWidth="1"/>
    <col min="2311" max="2311" width="16.6640625" style="10" customWidth="1"/>
    <col min="2312" max="2314" width="15.6640625" style="10" customWidth="1"/>
    <col min="2315" max="2315" width="3.6640625" style="10" customWidth="1"/>
    <col min="2316" max="2560" width="9.109375" style="10"/>
    <col min="2561" max="2561" width="3.88671875" style="10" customWidth="1"/>
    <col min="2562" max="2564" width="15.6640625" style="10" customWidth="1"/>
    <col min="2565" max="2565" width="3.6640625" style="10" customWidth="1"/>
    <col min="2566" max="2566" width="35.6640625" style="10" customWidth="1"/>
    <col min="2567" max="2567" width="16.6640625" style="10" customWidth="1"/>
    <col min="2568" max="2570" width="15.6640625" style="10" customWidth="1"/>
    <col min="2571" max="2571" width="3.6640625" style="10" customWidth="1"/>
    <col min="2572" max="2816" width="9.109375" style="10"/>
    <col min="2817" max="2817" width="3.88671875" style="10" customWidth="1"/>
    <col min="2818" max="2820" width="15.6640625" style="10" customWidth="1"/>
    <col min="2821" max="2821" width="3.6640625" style="10" customWidth="1"/>
    <col min="2822" max="2822" width="35.6640625" style="10" customWidth="1"/>
    <col min="2823" max="2823" width="16.6640625" style="10" customWidth="1"/>
    <col min="2824" max="2826" width="15.6640625" style="10" customWidth="1"/>
    <col min="2827" max="2827" width="3.6640625" style="10" customWidth="1"/>
    <col min="2828" max="3072" width="9.109375" style="10"/>
    <col min="3073" max="3073" width="3.88671875" style="10" customWidth="1"/>
    <col min="3074" max="3076" width="15.6640625" style="10" customWidth="1"/>
    <col min="3077" max="3077" width="3.6640625" style="10" customWidth="1"/>
    <col min="3078" max="3078" width="35.6640625" style="10" customWidth="1"/>
    <col min="3079" max="3079" width="16.6640625" style="10" customWidth="1"/>
    <col min="3080" max="3082" width="15.6640625" style="10" customWidth="1"/>
    <col min="3083" max="3083" width="3.6640625" style="10" customWidth="1"/>
    <col min="3084" max="3328" width="9.109375" style="10"/>
    <col min="3329" max="3329" width="3.88671875" style="10" customWidth="1"/>
    <col min="3330" max="3332" width="15.6640625" style="10" customWidth="1"/>
    <col min="3333" max="3333" width="3.6640625" style="10" customWidth="1"/>
    <col min="3334" max="3334" width="35.6640625" style="10" customWidth="1"/>
    <col min="3335" max="3335" width="16.6640625" style="10" customWidth="1"/>
    <col min="3336" max="3338" width="15.6640625" style="10" customWidth="1"/>
    <col min="3339" max="3339" width="3.6640625" style="10" customWidth="1"/>
    <col min="3340" max="3584" width="9.109375" style="10"/>
    <col min="3585" max="3585" width="3.88671875" style="10" customWidth="1"/>
    <col min="3586" max="3588" width="15.6640625" style="10" customWidth="1"/>
    <col min="3589" max="3589" width="3.6640625" style="10" customWidth="1"/>
    <col min="3590" max="3590" width="35.6640625" style="10" customWidth="1"/>
    <col min="3591" max="3591" width="16.6640625" style="10" customWidth="1"/>
    <col min="3592" max="3594" width="15.6640625" style="10" customWidth="1"/>
    <col min="3595" max="3595" width="3.6640625" style="10" customWidth="1"/>
    <col min="3596" max="3840" width="9.109375" style="10"/>
    <col min="3841" max="3841" width="3.88671875" style="10" customWidth="1"/>
    <col min="3842" max="3844" width="15.6640625" style="10" customWidth="1"/>
    <col min="3845" max="3845" width="3.6640625" style="10" customWidth="1"/>
    <col min="3846" max="3846" width="35.6640625" style="10" customWidth="1"/>
    <col min="3847" max="3847" width="16.6640625" style="10" customWidth="1"/>
    <col min="3848" max="3850" width="15.6640625" style="10" customWidth="1"/>
    <col min="3851" max="3851" width="3.6640625" style="10" customWidth="1"/>
    <col min="3852" max="4096" width="9.109375" style="10"/>
    <col min="4097" max="4097" width="3.88671875" style="10" customWidth="1"/>
    <col min="4098" max="4100" width="15.6640625" style="10" customWidth="1"/>
    <col min="4101" max="4101" width="3.6640625" style="10" customWidth="1"/>
    <col min="4102" max="4102" width="35.6640625" style="10" customWidth="1"/>
    <col min="4103" max="4103" width="16.6640625" style="10" customWidth="1"/>
    <col min="4104" max="4106" width="15.6640625" style="10" customWidth="1"/>
    <col min="4107" max="4107" width="3.6640625" style="10" customWidth="1"/>
    <col min="4108" max="4352" width="9.109375" style="10"/>
    <col min="4353" max="4353" width="3.88671875" style="10" customWidth="1"/>
    <col min="4354" max="4356" width="15.6640625" style="10" customWidth="1"/>
    <col min="4357" max="4357" width="3.6640625" style="10" customWidth="1"/>
    <col min="4358" max="4358" width="35.6640625" style="10" customWidth="1"/>
    <col min="4359" max="4359" width="16.6640625" style="10" customWidth="1"/>
    <col min="4360" max="4362" width="15.6640625" style="10" customWidth="1"/>
    <col min="4363" max="4363" width="3.6640625" style="10" customWidth="1"/>
    <col min="4364" max="4608" width="9.109375" style="10"/>
    <col min="4609" max="4609" width="3.88671875" style="10" customWidth="1"/>
    <col min="4610" max="4612" width="15.6640625" style="10" customWidth="1"/>
    <col min="4613" max="4613" width="3.6640625" style="10" customWidth="1"/>
    <col min="4614" max="4614" width="35.6640625" style="10" customWidth="1"/>
    <col min="4615" max="4615" width="16.6640625" style="10" customWidth="1"/>
    <col min="4616" max="4618" width="15.6640625" style="10" customWidth="1"/>
    <col min="4619" max="4619" width="3.6640625" style="10" customWidth="1"/>
    <col min="4620" max="4864" width="9.109375" style="10"/>
    <col min="4865" max="4865" width="3.88671875" style="10" customWidth="1"/>
    <col min="4866" max="4868" width="15.6640625" style="10" customWidth="1"/>
    <col min="4869" max="4869" width="3.6640625" style="10" customWidth="1"/>
    <col min="4870" max="4870" width="35.6640625" style="10" customWidth="1"/>
    <col min="4871" max="4871" width="16.6640625" style="10" customWidth="1"/>
    <col min="4872" max="4874" width="15.6640625" style="10" customWidth="1"/>
    <col min="4875" max="4875" width="3.6640625" style="10" customWidth="1"/>
    <col min="4876" max="5120" width="9.109375" style="10"/>
    <col min="5121" max="5121" width="3.88671875" style="10" customWidth="1"/>
    <col min="5122" max="5124" width="15.6640625" style="10" customWidth="1"/>
    <col min="5125" max="5125" width="3.6640625" style="10" customWidth="1"/>
    <col min="5126" max="5126" width="35.6640625" style="10" customWidth="1"/>
    <col min="5127" max="5127" width="16.6640625" style="10" customWidth="1"/>
    <col min="5128" max="5130" width="15.6640625" style="10" customWidth="1"/>
    <col min="5131" max="5131" width="3.6640625" style="10" customWidth="1"/>
    <col min="5132" max="5376" width="9.109375" style="10"/>
    <col min="5377" max="5377" width="3.88671875" style="10" customWidth="1"/>
    <col min="5378" max="5380" width="15.6640625" style="10" customWidth="1"/>
    <col min="5381" max="5381" width="3.6640625" style="10" customWidth="1"/>
    <col min="5382" max="5382" width="35.6640625" style="10" customWidth="1"/>
    <col min="5383" max="5383" width="16.6640625" style="10" customWidth="1"/>
    <col min="5384" max="5386" width="15.6640625" style="10" customWidth="1"/>
    <col min="5387" max="5387" width="3.6640625" style="10" customWidth="1"/>
    <col min="5388" max="5632" width="9.109375" style="10"/>
    <col min="5633" max="5633" width="3.88671875" style="10" customWidth="1"/>
    <col min="5634" max="5636" width="15.6640625" style="10" customWidth="1"/>
    <col min="5637" max="5637" width="3.6640625" style="10" customWidth="1"/>
    <col min="5638" max="5638" width="35.6640625" style="10" customWidth="1"/>
    <col min="5639" max="5639" width="16.6640625" style="10" customWidth="1"/>
    <col min="5640" max="5642" width="15.6640625" style="10" customWidth="1"/>
    <col min="5643" max="5643" width="3.6640625" style="10" customWidth="1"/>
    <col min="5644" max="5888" width="9.109375" style="10"/>
    <col min="5889" max="5889" width="3.88671875" style="10" customWidth="1"/>
    <col min="5890" max="5892" width="15.6640625" style="10" customWidth="1"/>
    <col min="5893" max="5893" width="3.6640625" style="10" customWidth="1"/>
    <col min="5894" max="5894" width="35.6640625" style="10" customWidth="1"/>
    <col min="5895" max="5895" width="16.6640625" style="10" customWidth="1"/>
    <col min="5896" max="5898" width="15.6640625" style="10" customWidth="1"/>
    <col min="5899" max="5899" width="3.6640625" style="10" customWidth="1"/>
    <col min="5900" max="6144" width="9.109375" style="10"/>
    <col min="6145" max="6145" width="3.88671875" style="10" customWidth="1"/>
    <col min="6146" max="6148" width="15.6640625" style="10" customWidth="1"/>
    <col min="6149" max="6149" width="3.6640625" style="10" customWidth="1"/>
    <col min="6150" max="6150" width="35.6640625" style="10" customWidth="1"/>
    <col min="6151" max="6151" width="16.6640625" style="10" customWidth="1"/>
    <col min="6152" max="6154" width="15.6640625" style="10" customWidth="1"/>
    <col min="6155" max="6155" width="3.6640625" style="10" customWidth="1"/>
    <col min="6156" max="6400" width="9.109375" style="10"/>
    <col min="6401" max="6401" width="3.88671875" style="10" customWidth="1"/>
    <col min="6402" max="6404" width="15.6640625" style="10" customWidth="1"/>
    <col min="6405" max="6405" width="3.6640625" style="10" customWidth="1"/>
    <col min="6406" max="6406" width="35.6640625" style="10" customWidth="1"/>
    <col min="6407" max="6407" width="16.6640625" style="10" customWidth="1"/>
    <col min="6408" max="6410" width="15.6640625" style="10" customWidth="1"/>
    <col min="6411" max="6411" width="3.6640625" style="10" customWidth="1"/>
    <col min="6412" max="6656" width="9.109375" style="10"/>
    <col min="6657" max="6657" width="3.88671875" style="10" customWidth="1"/>
    <col min="6658" max="6660" width="15.6640625" style="10" customWidth="1"/>
    <col min="6661" max="6661" width="3.6640625" style="10" customWidth="1"/>
    <col min="6662" max="6662" width="35.6640625" style="10" customWidth="1"/>
    <col min="6663" max="6663" width="16.6640625" style="10" customWidth="1"/>
    <col min="6664" max="6666" width="15.6640625" style="10" customWidth="1"/>
    <col min="6667" max="6667" width="3.6640625" style="10" customWidth="1"/>
    <col min="6668" max="6912" width="9.109375" style="10"/>
    <col min="6913" max="6913" width="3.88671875" style="10" customWidth="1"/>
    <col min="6914" max="6916" width="15.6640625" style="10" customWidth="1"/>
    <col min="6917" max="6917" width="3.6640625" style="10" customWidth="1"/>
    <col min="6918" max="6918" width="35.6640625" style="10" customWidth="1"/>
    <col min="6919" max="6919" width="16.6640625" style="10" customWidth="1"/>
    <col min="6920" max="6922" width="15.6640625" style="10" customWidth="1"/>
    <col min="6923" max="6923" width="3.6640625" style="10" customWidth="1"/>
    <col min="6924" max="7168" width="9.109375" style="10"/>
    <col min="7169" max="7169" width="3.88671875" style="10" customWidth="1"/>
    <col min="7170" max="7172" width="15.6640625" style="10" customWidth="1"/>
    <col min="7173" max="7173" width="3.6640625" style="10" customWidth="1"/>
    <col min="7174" max="7174" width="35.6640625" style="10" customWidth="1"/>
    <col min="7175" max="7175" width="16.6640625" style="10" customWidth="1"/>
    <col min="7176" max="7178" width="15.6640625" style="10" customWidth="1"/>
    <col min="7179" max="7179" width="3.6640625" style="10" customWidth="1"/>
    <col min="7180" max="7424" width="9.109375" style="10"/>
    <col min="7425" max="7425" width="3.88671875" style="10" customWidth="1"/>
    <col min="7426" max="7428" width="15.6640625" style="10" customWidth="1"/>
    <col min="7429" max="7429" width="3.6640625" style="10" customWidth="1"/>
    <col min="7430" max="7430" width="35.6640625" style="10" customWidth="1"/>
    <col min="7431" max="7431" width="16.6640625" style="10" customWidth="1"/>
    <col min="7432" max="7434" width="15.6640625" style="10" customWidth="1"/>
    <col min="7435" max="7435" width="3.6640625" style="10" customWidth="1"/>
    <col min="7436" max="7680" width="9.109375" style="10"/>
    <col min="7681" max="7681" width="3.88671875" style="10" customWidth="1"/>
    <col min="7682" max="7684" width="15.6640625" style="10" customWidth="1"/>
    <col min="7685" max="7685" width="3.6640625" style="10" customWidth="1"/>
    <col min="7686" max="7686" width="35.6640625" style="10" customWidth="1"/>
    <col min="7687" max="7687" width="16.6640625" style="10" customWidth="1"/>
    <col min="7688" max="7690" width="15.6640625" style="10" customWidth="1"/>
    <col min="7691" max="7691" width="3.6640625" style="10" customWidth="1"/>
    <col min="7692" max="7936" width="9.109375" style="10"/>
    <col min="7937" max="7937" width="3.88671875" style="10" customWidth="1"/>
    <col min="7938" max="7940" width="15.6640625" style="10" customWidth="1"/>
    <col min="7941" max="7941" width="3.6640625" style="10" customWidth="1"/>
    <col min="7942" max="7942" width="35.6640625" style="10" customWidth="1"/>
    <col min="7943" max="7943" width="16.6640625" style="10" customWidth="1"/>
    <col min="7944" max="7946" width="15.6640625" style="10" customWidth="1"/>
    <col min="7947" max="7947" width="3.6640625" style="10" customWidth="1"/>
    <col min="7948" max="8192" width="9.109375" style="10"/>
    <col min="8193" max="8193" width="3.88671875" style="10" customWidth="1"/>
    <col min="8194" max="8196" width="15.6640625" style="10" customWidth="1"/>
    <col min="8197" max="8197" width="3.6640625" style="10" customWidth="1"/>
    <col min="8198" max="8198" width="35.6640625" style="10" customWidth="1"/>
    <col min="8199" max="8199" width="16.6640625" style="10" customWidth="1"/>
    <col min="8200" max="8202" width="15.6640625" style="10" customWidth="1"/>
    <col min="8203" max="8203" width="3.6640625" style="10" customWidth="1"/>
    <col min="8204" max="8448" width="9.109375" style="10"/>
    <col min="8449" max="8449" width="3.88671875" style="10" customWidth="1"/>
    <col min="8450" max="8452" width="15.6640625" style="10" customWidth="1"/>
    <col min="8453" max="8453" width="3.6640625" style="10" customWidth="1"/>
    <col min="8454" max="8454" width="35.6640625" style="10" customWidth="1"/>
    <col min="8455" max="8455" width="16.6640625" style="10" customWidth="1"/>
    <col min="8456" max="8458" width="15.6640625" style="10" customWidth="1"/>
    <col min="8459" max="8459" width="3.6640625" style="10" customWidth="1"/>
    <col min="8460" max="8704" width="9.109375" style="10"/>
    <col min="8705" max="8705" width="3.88671875" style="10" customWidth="1"/>
    <col min="8706" max="8708" width="15.6640625" style="10" customWidth="1"/>
    <col min="8709" max="8709" width="3.6640625" style="10" customWidth="1"/>
    <col min="8710" max="8710" width="35.6640625" style="10" customWidth="1"/>
    <col min="8711" max="8711" width="16.6640625" style="10" customWidth="1"/>
    <col min="8712" max="8714" width="15.6640625" style="10" customWidth="1"/>
    <col min="8715" max="8715" width="3.6640625" style="10" customWidth="1"/>
    <col min="8716" max="8960" width="9.109375" style="10"/>
    <col min="8961" max="8961" width="3.88671875" style="10" customWidth="1"/>
    <col min="8962" max="8964" width="15.6640625" style="10" customWidth="1"/>
    <col min="8965" max="8965" width="3.6640625" style="10" customWidth="1"/>
    <col min="8966" max="8966" width="35.6640625" style="10" customWidth="1"/>
    <col min="8967" max="8967" width="16.6640625" style="10" customWidth="1"/>
    <col min="8968" max="8970" width="15.6640625" style="10" customWidth="1"/>
    <col min="8971" max="8971" width="3.6640625" style="10" customWidth="1"/>
    <col min="8972" max="9216" width="9.109375" style="10"/>
    <col min="9217" max="9217" width="3.88671875" style="10" customWidth="1"/>
    <col min="9218" max="9220" width="15.6640625" style="10" customWidth="1"/>
    <col min="9221" max="9221" width="3.6640625" style="10" customWidth="1"/>
    <col min="9222" max="9222" width="35.6640625" style="10" customWidth="1"/>
    <col min="9223" max="9223" width="16.6640625" style="10" customWidth="1"/>
    <col min="9224" max="9226" width="15.6640625" style="10" customWidth="1"/>
    <col min="9227" max="9227" width="3.6640625" style="10" customWidth="1"/>
    <col min="9228" max="9472" width="9.109375" style="10"/>
    <col min="9473" max="9473" width="3.88671875" style="10" customWidth="1"/>
    <col min="9474" max="9476" width="15.6640625" style="10" customWidth="1"/>
    <col min="9477" max="9477" width="3.6640625" style="10" customWidth="1"/>
    <col min="9478" max="9478" width="35.6640625" style="10" customWidth="1"/>
    <col min="9479" max="9479" width="16.6640625" style="10" customWidth="1"/>
    <col min="9480" max="9482" width="15.6640625" style="10" customWidth="1"/>
    <col min="9483" max="9483" width="3.6640625" style="10" customWidth="1"/>
    <col min="9484" max="9728" width="9.109375" style="10"/>
    <col min="9729" max="9729" width="3.88671875" style="10" customWidth="1"/>
    <col min="9730" max="9732" width="15.6640625" style="10" customWidth="1"/>
    <col min="9733" max="9733" width="3.6640625" style="10" customWidth="1"/>
    <col min="9734" max="9734" width="35.6640625" style="10" customWidth="1"/>
    <col min="9735" max="9735" width="16.6640625" style="10" customWidth="1"/>
    <col min="9736" max="9738" width="15.6640625" style="10" customWidth="1"/>
    <col min="9739" max="9739" width="3.6640625" style="10" customWidth="1"/>
    <col min="9740" max="9984" width="9.109375" style="10"/>
    <col min="9985" max="9985" width="3.88671875" style="10" customWidth="1"/>
    <col min="9986" max="9988" width="15.6640625" style="10" customWidth="1"/>
    <col min="9989" max="9989" width="3.6640625" style="10" customWidth="1"/>
    <col min="9990" max="9990" width="35.6640625" style="10" customWidth="1"/>
    <col min="9991" max="9991" width="16.6640625" style="10" customWidth="1"/>
    <col min="9992" max="9994" width="15.6640625" style="10" customWidth="1"/>
    <col min="9995" max="9995" width="3.6640625" style="10" customWidth="1"/>
    <col min="9996" max="10240" width="9.109375" style="10"/>
    <col min="10241" max="10241" width="3.88671875" style="10" customWidth="1"/>
    <col min="10242" max="10244" width="15.6640625" style="10" customWidth="1"/>
    <col min="10245" max="10245" width="3.6640625" style="10" customWidth="1"/>
    <col min="10246" max="10246" width="35.6640625" style="10" customWidth="1"/>
    <col min="10247" max="10247" width="16.6640625" style="10" customWidth="1"/>
    <col min="10248" max="10250" width="15.6640625" style="10" customWidth="1"/>
    <col min="10251" max="10251" width="3.6640625" style="10" customWidth="1"/>
    <col min="10252" max="10496" width="9.109375" style="10"/>
    <col min="10497" max="10497" width="3.88671875" style="10" customWidth="1"/>
    <col min="10498" max="10500" width="15.6640625" style="10" customWidth="1"/>
    <col min="10501" max="10501" width="3.6640625" style="10" customWidth="1"/>
    <col min="10502" max="10502" width="35.6640625" style="10" customWidth="1"/>
    <col min="10503" max="10503" width="16.6640625" style="10" customWidth="1"/>
    <col min="10504" max="10506" width="15.6640625" style="10" customWidth="1"/>
    <col min="10507" max="10507" width="3.6640625" style="10" customWidth="1"/>
    <col min="10508" max="10752" width="9.109375" style="10"/>
    <col min="10753" max="10753" width="3.88671875" style="10" customWidth="1"/>
    <col min="10754" max="10756" width="15.6640625" style="10" customWidth="1"/>
    <col min="10757" max="10757" width="3.6640625" style="10" customWidth="1"/>
    <col min="10758" max="10758" width="35.6640625" style="10" customWidth="1"/>
    <col min="10759" max="10759" width="16.6640625" style="10" customWidth="1"/>
    <col min="10760" max="10762" width="15.6640625" style="10" customWidth="1"/>
    <col min="10763" max="10763" width="3.6640625" style="10" customWidth="1"/>
    <col min="10764" max="11008" width="9.109375" style="10"/>
    <col min="11009" max="11009" width="3.88671875" style="10" customWidth="1"/>
    <col min="11010" max="11012" width="15.6640625" style="10" customWidth="1"/>
    <col min="11013" max="11013" width="3.6640625" style="10" customWidth="1"/>
    <col min="11014" max="11014" width="35.6640625" style="10" customWidth="1"/>
    <col min="11015" max="11015" width="16.6640625" style="10" customWidth="1"/>
    <col min="11016" max="11018" width="15.6640625" style="10" customWidth="1"/>
    <col min="11019" max="11019" width="3.6640625" style="10" customWidth="1"/>
    <col min="11020" max="11264" width="9.109375" style="10"/>
    <col min="11265" max="11265" width="3.88671875" style="10" customWidth="1"/>
    <col min="11266" max="11268" width="15.6640625" style="10" customWidth="1"/>
    <col min="11269" max="11269" width="3.6640625" style="10" customWidth="1"/>
    <col min="11270" max="11270" width="35.6640625" style="10" customWidth="1"/>
    <col min="11271" max="11271" width="16.6640625" style="10" customWidth="1"/>
    <col min="11272" max="11274" width="15.6640625" style="10" customWidth="1"/>
    <col min="11275" max="11275" width="3.6640625" style="10" customWidth="1"/>
    <col min="11276" max="11520" width="9.109375" style="10"/>
    <col min="11521" max="11521" width="3.88671875" style="10" customWidth="1"/>
    <col min="11522" max="11524" width="15.6640625" style="10" customWidth="1"/>
    <col min="11525" max="11525" width="3.6640625" style="10" customWidth="1"/>
    <col min="11526" max="11526" width="35.6640625" style="10" customWidth="1"/>
    <col min="11527" max="11527" width="16.6640625" style="10" customWidth="1"/>
    <col min="11528" max="11530" width="15.6640625" style="10" customWidth="1"/>
    <col min="11531" max="11531" width="3.6640625" style="10" customWidth="1"/>
    <col min="11532" max="11776" width="9.109375" style="10"/>
    <col min="11777" max="11777" width="3.88671875" style="10" customWidth="1"/>
    <col min="11778" max="11780" width="15.6640625" style="10" customWidth="1"/>
    <col min="11781" max="11781" width="3.6640625" style="10" customWidth="1"/>
    <col min="11782" max="11782" width="35.6640625" style="10" customWidth="1"/>
    <col min="11783" max="11783" width="16.6640625" style="10" customWidth="1"/>
    <col min="11784" max="11786" width="15.6640625" style="10" customWidth="1"/>
    <col min="11787" max="11787" width="3.6640625" style="10" customWidth="1"/>
    <col min="11788" max="12032" width="9.109375" style="10"/>
    <col min="12033" max="12033" width="3.88671875" style="10" customWidth="1"/>
    <col min="12034" max="12036" width="15.6640625" style="10" customWidth="1"/>
    <col min="12037" max="12037" width="3.6640625" style="10" customWidth="1"/>
    <col min="12038" max="12038" width="35.6640625" style="10" customWidth="1"/>
    <col min="12039" max="12039" width="16.6640625" style="10" customWidth="1"/>
    <col min="12040" max="12042" width="15.6640625" style="10" customWidth="1"/>
    <col min="12043" max="12043" width="3.6640625" style="10" customWidth="1"/>
    <col min="12044" max="12288" width="9.109375" style="10"/>
    <col min="12289" max="12289" width="3.88671875" style="10" customWidth="1"/>
    <col min="12290" max="12292" width="15.6640625" style="10" customWidth="1"/>
    <col min="12293" max="12293" width="3.6640625" style="10" customWidth="1"/>
    <col min="12294" max="12294" width="35.6640625" style="10" customWidth="1"/>
    <col min="12295" max="12295" width="16.6640625" style="10" customWidth="1"/>
    <col min="12296" max="12298" width="15.6640625" style="10" customWidth="1"/>
    <col min="12299" max="12299" width="3.6640625" style="10" customWidth="1"/>
    <col min="12300" max="12544" width="9.109375" style="10"/>
    <col min="12545" max="12545" width="3.88671875" style="10" customWidth="1"/>
    <col min="12546" max="12548" width="15.6640625" style="10" customWidth="1"/>
    <col min="12549" max="12549" width="3.6640625" style="10" customWidth="1"/>
    <col min="12550" max="12550" width="35.6640625" style="10" customWidth="1"/>
    <col min="12551" max="12551" width="16.6640625" style="10" customWidth="1"/>
    <col min="12552" max="12554" width="15.6640625" style="10" customWidth="1"/>
    <col min="12555" max="12555" width="3.6640625" style="10" customWidth="1"/>
    <col min="12556" max="12800" width="9.109375" style="10"/>
    <col min="12801" max="12801" width="3.88671875" style="10" customWidth="1"/>
    <col min="12802" max="12804" width="15.6640625" style="10" customWidth="1"/>
    <col min="12805" max="12805" width="3.6640625" style="10" customWidth="1"/>
    <col min="12806" max="12806" width="35.6640625" style="10" customWidth="1"/>
    <col min="12807" max="12807" width="16.6640625" style="10" customWidth="1"/>
    <col min="12808" max="12810" width="15.6640625" style="10" customWidth="1"/>
    <col min="12811" max="12811" width="3.6640625" style="10" customWidth="1"/>
    <col min="12812" max="13056" width="9.109375" style="10"/>
    <col min="13057" max="13057" width="3.88671875" style="10" customWidth="1"/>
    <col min="13058" max="13060" width="15.6640625" style="10" customWidth="1"/>
    <col min="13061" max="13061" width="3.6640625" style="10" customWidth="1"/>
    <col min="13062" max="13062" width="35.6640625" style="10" customWidth="1"/>
    <col min="13063" max="13063" width="16.6640625" style="10" customWidth="1"/>
    <col min="13064" max="13066" width="15.6640625" style="10" customWidth="1"/>
    <col min="13067" max="13067" width="3.6640625" style="10" customWidth="1"/>
    <col min="13068" max="13312" width="9.109375" style="10"/>
    <col min="13313" max="13313" width="3.88671875" style="10" customWidth="1"/>
    <col min="13314" max="13316" width="15.6640625" style="10" customWidth="1"/>
    <col min="13317" max="13317" width="3.6640625" style="10" customWidth="1"/>
    <col min="13318" max="13318" width="35.6640625" style="10" customWidth="1"/>
    <col min="13319" max="13319" width="16.6640625" style="10" customWidth="1"/>
    <col min="13320" max="13322" width="15.6640625" style="10" customWidth="1"/>
    <col min="13323" max="13323" width="3.6640625" style="10" customWidth="1"/>
    <col min="13324" max="13568" width="9.109375" style="10"/>
    <col min="13569" max="13569" width="3.88671875" style="10" customWidth="1"/>
    <col min="13570" max="13572" width="15.6640625" style="10" customWidth="1"/>
    <col min="13573" max="13573" width="3.6640625" style="10" customWidth="1"/>
    <col min="13574" max="13574" width="35.6640625" style="10" customWidth="1"/>
    <col min="13575" max="13575" width="16.6640625" style="10" customWidth="1"/>
    <col min="13576" max="13578" width="15.6640625" style="10" customWidth="1"/>
    <col min="13579" max="13579" width="3.6640625" style="10" customWidth="1"/>
    <col min="13580" max="13824" width="9.109375" style="10"/>
    <col min="13825" max="13825" width="3.88671875" style="10" customWidth="1"/>
    <col min="13826" max="13828" width="15.6640625" style="10" customWidth="1"/>
    <col min="13829" max="13829" width="3.6640625" style="10" customWidth="1"/>
    <col min="13830" max="13830" width="35.6640625" style="10" customWidth="1"/>
    <col min="13831" max="13831" width="16.6640625" style="10" customWidth="1"/>
    <col min="13832" max="13834" width="15.6640625" style="10" customWidth="1"/>
    <col min="13835" max="13835" width="3.6640625" style="10" customWidth="1"/>
    <col min="13836" max="14080" width="9.109375" style="10"/>
    <col min="14081" max="14081" width="3.88671875" style="10" customWidth="1"/>
    <col min="14082" max="14084" width="15.6640625" style="10" customWidth="1"/>
    <col min="14085" max="14085" width="3.6640625" style="10" customWidth="1"/>
    <col min="14086" max="14086" width="35.6640625" style="10" customWidth="1"/>
    <col min="14087" max="14087" width="16.6640625" style="10" customWidth="1"/>
    <col min="14088" max="14090" width="15.6640625" style="10" customWidth="1"/>
    <col min="14091" max="14091" width="3.6640625" style="10" customWidth="1"/>
    <col min="14092" max="14336" width="9.109375" style="10"/>
    <col min="14337" max="14337" width="3.88671875" style="10" customWidth="1"/>
    <col min="14338" max="14340" width="15.6640625" style="10" customWidth="1"/>
    <col min="14341" max="14341" width="3.6640625" style="10" customWidth="1"/>
    <col min="14342" max="14342" width="35.6640625" style="10" customWidth="1"/>
    <col min="14343" max="14343" width="16.6640625" style="10" customWidth="1"/>
    <col min="14344" max="14346" width="15.6640625" style="10" customWidth="1"/>
    <col min="14347" max="14347" width="3.6640625" style="10" customWidth="1"/>
    <col min="14348" max="14592" width="9.109375" style="10"/>
    <col min="14593" max="14593" width="3.88671875" style="10" customWidth="1"/>
    <col min="14594" max="14596" width="15.6640625" style="10" customWidth="1"/>
    <col min="14597" max="14597" width="3.6640625" style="10" customWidth="1"/>
    <col min="14598" max="14598" width="35.6640625" style="10" customWidth="1"/>
    <col min="14599" max="14599" width="16.6640625" style="10" customWidth="1"/>
    <col min="14600" max="14602" width="15.6640625" style="10" customWidth="1"/>
    <col min="14603" max="14603" width="3.6640625" style="10" customWidth="1"/>
    <col min="14604" max="14848" width="9.109375" style="10"/>
    <col min="14849" max="14849" width="3.88671875" style="10" customWidth="1"/>
    <col min="14850" max="14852" width="15.6640625" style="10" customWidth="1"/>
    <col min="14853" max="14853" width="3.6640625" style="10" customWidth="1"/>
    <col min="14854" max="14854" width="35.6640625" style="10" customWidth="1"/>
    <col min="14855" max="14855" width="16.6640625" style="10" customWidth="1"/>
    <col min="14856" max="14858" width="15.6640625" style="10" customWidth="1"/>
    <col min="14859" max="14859" width="3.6640625" style="10" customWidth="1"/>
    <col min="14860" max="15104" width="9.109375" style="10"/>
    <col min="15105" max="15105" width="3.88671875" style="10" customWidth="1"/>
    <col min="15106" max="15108" width="15.6640625" style="10" customWidth="1"/>
    <col min="15109" max="15109" width="3.6640625" style="10" customWidth="1"/>
    <col min="15110" max="15110" width="35.6640625" style="10" customWidth="1"/>
    <col min="15111" max="15111" width="16.6640625" style="10" customWidth="1"/>
    <col min="15112" max="15114" width="15.6640625" style="10" customWidth="1"/>
    <col min="15115" max="15115" width="3.6640625" style="10" customWidth="1"/>
    <col min="15116" max="15360" width="9.109375" style="10"/>
    <col min="15361" max="15361" width="3.88671875" style="10" customWidth="1"/>
    <col min="15362" max="15364" width="15.6640625" style="10" customWidth="1"/>
    <col min="15365" max="15365" width="3.6640625" style="10" customWidth="1"/>
    <col min="15366" max="15366" width="35.6640625" style="10" customWidth="1"/>
    <col min="15367" max="15367" width="16.6640625" style="10" customWidth="1"/>
    <col min="15368" max="15370" width="15.6640625" style="10" customWidth="1"/>
    <col min="15371" max="15371" width="3.6640625" style="10" customWidth="1"/>
    <col min="15372" max="15616" width="9.109375" style="10"/>
    <col min="15617" max="15617" width="3.88671875" style="10" customWidth="1"/>
    <col min="15618" max="15620" width="15.6640625" style="10" customWidth="1"/>
    <col min="15621" max="15621" width="3.6640625" style="10" customWidth="1"/>
    <col min="15622" max="15622" width="35.6640625" style="10" customWidth="1"/>
    <col min="15623" max="15623" width="16.6640625" style="10" customWidth="1"/>
    <col min="15624" max="15626" width="15.6640625" style="10" customWidth="1"/>
    <col min="15627" max="15627" width="3.6640625" style="10" customWidth="1"/>
    <col min="15628" max="15872" width="9.109375" style="10"/>
    <col min="15873" max="15873" width="3.88671875" style="10" customWidth="1"/>
    <col min="15874" max="15876" width="15.6640625" style="10" customWidth="1"/>
    <col min="15877" max="15877" width="3.6640625" style="10" customWidth="1"/>
    <col min="15878" max="15878" width="35.6640625" style="10" customWidth="1"/>
    <col min="15879" max="15879" width="16.6640625" style="10" customWidth="1"/>
    <col min="15880" max="15882" width="15.6640625" style="10" customWidth="1"/>
    <col min="15883" max="15883" width="3.6640625" style="10" customWidth="1"/>
    <col min="15884" max="16128" width="9.109375" style="10"/>
    <col min="16129" max="16129" width="3.88671875" style="10" customWidth="1"/>
    <col min="16130" max="16132" width="15.6640625" style="10" customWidth="1"/>
    <col min="16133" max="16133" width="3.6640625" style="10" customWidth="1"/>
    <col min="16134" max="16134" width="35.6640625" style="10" customWidth="1"/>
    <col min="16135" max="16135" width="16.6640625" style="10" customWidth="1"/>
    <col min="16136" max="16138" width="15.6640625" style="10" customWidth="1"/>
    <col min="16139" max="16139" width="3.6640625" style="10" customWidth="1"/>
    <col min="16140" max="16384" width="9.109375" style="10"/>
  </cols>
  <sheetData>
    <row r="1" spans="1:11" ht="12.75" customHeight="1" x14ac:dyDescent="0.25">
      <c r="A1" s="1"/>
      <c r="B1" s="2"/>
      <c r="C1" s="3"/>
      <c r="D1" s="4"/>
      <c r="E1" s="5"/>
      <c r="F1" s="6"/>
      <c r="G1" s="213"/>
      <c r="H1" s="7"/>
      <c r="I1" s="8"/>
      <c r="J1" s="8"/>
      <c r="K1" s="9"/>
    </row>
    <row r="2" spans="1:11" ht="12.75" customHeight="1" x14ac:dyDescent="0.25">
      <c r="A2" s="11"/>
      <c r="B2" s="12" t="s">
        <v>0</v>
      </c>
      <c r="C2" s="13"/>
      <c r="D2" s="14"/>
      <c r="E2" s="15"/>
      <c r="F2" s="16"/>
      <c r="G2" s="373"/>
      <c r="H2" s="499" t="s">
        <v>263</v>
      </c>
      <c r="I2" s="500"/>
      <c r="J2" s="501"/>
      <c r="K2" s="18"/>
    </row>
    <row r="3" spans="1:11" ht="12.75" customHeight="1" x14ac:dyDescent="0.25">
      <c r="A3" s="19"/>
      <c r="B3" s="20" t="s">
        <v>1</v>
      </c>
      <c r="C3" s="21"/>
      <c r="D3" s="22" t="s">
        <v>2</v>
      </c>
      <c r="E3" s="19"/>
      <c r="F3" s="23" t="s">
        <v>3</v>
      </c>
      <c r="G3" s="374"/>
      <c r="H3" s="24"/>
      <c r="I3" s="25"/>
      <c r="J3" s="25"/>
      <c r="K3" s="26"/>
    </row>
    <row r="4" spans="1:11" ht="12.75" customHeight="1" x14ac:dyDescent="0.25">
      <c r="A4" s="19"/>
      <c r="B4" s="27" t="s">
        <v>4</v>
      </c>
      <c r="C4" s="28" t="s">
        <v>5</v>
      </c>
      <c r="D4" s="29" t="s">
        <v>6</v>
      </c>
      <c r="E4" s="19"/>
      <c r="F4" s="23" t="s">
        <v>7</v>
      </c>
      <c r="G4" s="30" t="s">
        <v>8</v>
      </c>
      <c r="H4" s="29" t="s">
        <v>9</v>
      </c>
      <c r="I4" s="31" t="s">
        <v>10</v>
      </c>
      <c r="J4" s="31" t="s">
        <v>11</v>
      </c>
      <c r="K4" s="26"/>
    </row>
    <row r="5" spans="1:11" ht="12.75" customHeight="1" x14ac:dyDescent="0.25">
      <c r="A5" s="32"/>
      <c r="B5" s="29" t="s">
        <v>12</v>
      </c>
      <c r="C5" s="29" t="s">
        <v>13</v>
      </c>
      <c r="D5" s="29" t="s">
        <v>262</v>
      </c>
      <c r="E5" s="33"/>
      <c r="F5" s="34"/>
      <c r="G5" s="322" t="s">
        <v>264</v>
      </c>
      <c r="H5" s="29" t="s">
        <v>14</v>
      </c>
      <c r="I5" s="36" t="s">
        <v>15</v>
      </c>
      <c r="J5" s="37" t="s">
        <v>16</v>
      </c>
      <c r="K5" s="38"/>
    </row>
    <row r="6" spans="1:11" ht="12.75" customHeight="1" x14ac:dyDescent="0.25">
      <c r="A6" s="39"/>
      <c r="B6" s="40"/>
      <c r="C6" s="40"/>
      <c r="D6" s="40"/>
      <c r="E6" s="41"/>
      <c r="F6" s="42" t="s">
        <v>17</v>
      </c>
      <c r="G6" s="306"/>
      <c r="H6" s="40"/>
      <c r="I6" s="40"/>
      <c r="J6" s="40"/>
      <c r="K6" s="44"/>
    </row>
    <row r="7" spans="1:11" ht="12.75" customHeight="1" x14ac:dyDescent="0.25">
      <c r="A7" s="45">
        <v>1</v>
      </c>
      <c r="B7" s="46">
        <v>332290</v>
      </c>
      <c r="C7" s="46">
        <v>269076</v>
      </c>
      <c r="D7" s="46">
        <v>226318</v>
      </c>
      <c r="E7" s="45">
        <v>1</v>
      </c>
      <c r="F7" s="46" t="s">
        <v>18</v>
      </c>
      <c r="G7" s="318">
        <v>216409</v>
      </c>
      <c r="H7" s="46">
        <v>216409</v>
      </c>
      <c r="I7" s="429">
        <v>161283</v>
      </c>
      <c r="J7" s="429">
        <v>161283</v>
      </c>
      <c r="K7" s="45">
        <v>1</v>
      </c>
    </row>
    <row r="8" spans="1:11" ht="12.75" customHeight="1" x14ac:dyDescent="0.25">
      <c r="A8" s="45">
        <v>2</v>
      </c>
      <c r="B8" s="50">
        <v>1912</v>
      </c>
      <c r="C8" s="50">
        <v>2019</v>
      </c>
      <c r="D8" s="50">
        <v>800</v>
      </c>
      <c r="E8" s="45">
        <v>2</v>
      </c>
      <c r="F8" s="48" t="s">
        <v>256</v>
      </c>
      <c r="G8" s="47">
        <v>583</v>
      </c>
      <c r="H8" s="50">
        <v>500</v>
      </c>
      <c r="I8" s="50">
        <v>500</v>
      </c>
      <c r="J8" s="50">
        <v>500</v>
      </c>
      <c r="K8" s="45">
        <v>2</v>
      </c>
    </row>
    <row r="9" spans="1:11" customFormat="1" ht="12.75" customHeight="1" x14ac:dyDescent="0.3">
      <c r="A9" s="45">
        <v>3</v>
      </c>
      <c r="B9" s="51">
        <f>SUM(B7:B8)</f>
        <v>334202</v>
      </c>
      <c r="C9" s="51">
        <f>SUM(C7:C8)</f>
        <v>271095</v>
      </c>
      <c r="D9" s="51">
        <f>SUM(D7:D8)</f>
        <v>227118</v>
      </c>
      <c r="E9" s="45">
        <v>3</v>
      </c>
      <c r="F9" s="52" t="s">
        <v>21</v>
      </c>
      <c r="G9" s="414">
        <f>SUM(G7:G8)</f>
        <v>216992</v>
      </c>
      <c r="H9" s="414">
        <f>SUM(H7:H8)</f>
        <v>216909</v>
      </c>
      <c r="I9" s="480">
        <f>SUM(I7:I8)</f>
        <v>161783</v>
      </c>
      <c r="J9" s="480">
        <f>SUM(J7:J8)</f>
        <v>161783</v>
      </c>
      <c r="K9" s="45">
        <v>3</v>
      </c>
    </row>
    <row r="10" spans="1:11" customFormat="1" ht="12.75" customHeight="1" x14ac:dyDescent="0.3">
      <c r="A10" s="45">
        <v>4</v>
      </c>
      <c r="B10" s="415"/>
      <c r="C10" s="415"/>
      <c r="D10" s="415"/>
      <c r="E10" s="45">
        <v>4</v>
      </c>
      <c r="F10" s="402"/>
      <c r="G10" s="377"/>
      <c r="H10" s="415"/>
      <c r="I10" s="415"/>
      <c r="J10" s="415"/>
      <c r="K10" s="45">
        <v>4</v>
      </c>
    </row>
    <row r="11" spans="1:11" customFormat="1" ht="12.75" customHeight="1" x14ac:dyDescent="0.3">
      <c r="A11" s="45">
        <v>5</v>
      </c>
      <c r="B11" s="55"/>
      <c r="C11" s="55"/>
      <c r="D11" s="55"/>
      <c r="E11" s="45">
        <v>5</v>
      </c>
      <c r="F11" s="56" t="s">
        <v>22</v>
      </c>
      <c r="G11" s="270"/>
      <c r="H11" s="55"/>
      <c r="I11" s="55"/>
      <c r="J11" s="55"/>
      <c r="K11" s="45">
        <v>5</v>
      </c>
    </row>
    <row r="12" spans="1:11" s="138" customFormat="1" ht="12.75" customHeight="1" x14ac:dyDescent="0.3">
      <c r="A12" s="45">
        <v>6</v>
      </c>
      <c r="B12" s="416">
        <v>0</v>
      </c>
      <c r="C12" s="416"/>
      <c r="D12" s="416">
        <v>112032</v>
      </c>
      <c r="E12" s="45">
        <v>6</v>
      </c>
      <c r="F12" s="417" t="s">
        <v>257</v>
      </c>
      <c r="G12" s="418">
        <v>0</v>
      </c>
      <c r="H12" s="416">
        <v>101823</v>
      </c>
      <c r="I12" s="481">
        <v>46697</v>
      </c>
      <c r="J12" s="481">
        <v>46697</v>
      </c>
      <c r="K12" s="45">
        <v>6</v>
      </c>
    </row>
    <row r="13" spans="1:11" s="138" customFormat="1" ht="12.75" customHeight="1" x14ac:dyDescent="0.3">
      <c r="A13" s="45">
        <v>7</v>
      </c>
      <c r="B13" s="377">
        <v>0</v>
      </c>
      <c r="C13" s="377"/>
      <c r="D13" s="377">
        <v>59960</v>
      </c>
      <c r="E13" s="45">
        <v>7</v>
      </c>
      <c r="F13" s="44" t="s">
        <v>258</v>
      </c>
      <c r="G13" s="261">
        <v>0</v>
      </c>
      <c r="H13" s="377">
        <v>59960</v>
      </c>
      <c r="I13" s="377">
        <v>59960</v>
      </c>
      <c r="J13" s="377">
        <v>59960</v>
      </c>
      <c r="K13" s="45">
        <v>7</v>
      </c>
    </row>
    <row r="14" spans="1:11" customFormat="1" ht="12.75" customHeight="1" x14ac:dyDescent="0.3">
      <c r="A14" s="45">
        <v>8</v>
      </c>
      <c r="B14" s="62">
        <v>39381</v>
      </c>
      <c r="C14" s="62">
        <v>39381</v>
      </c>
      <c r="D14" s="62">
        <v>39381</v>
      </c>
      <c r="E14" s="45">
        <v>8</v>
      </c>
      <c r="F14" s="18" t="s">
        <v>259</v>
      </c>
      <c r="G14" s="413">
        <v>39381</v>
      </c>
      <c r="H14" s="62">
        <v>39381</v>
      </c>
      <c r="I14" s="62">
        <v>39381</v>
      </c>
      <c r="J14" s="62">
        <v>39381</v>
      </c>
      <c r="K14" s="45">
        <v>8</v>
      </c>
    </row>
    <row r="15" spans="1:11" customFormat="1" ht="12.75" customHeight="1" x14ac:dyDescent="0.3">
      <c r="A15" s="45">
        <v>9</v>
      </c>
      <c r="B15" s="62">
        <v>15745</v>
      </c>
      <c r="C15" s="62">
        <v>15745</v>
      </c>
      <c r="D15" s="62">
        <v>15745</v>
      </c>
      <c r="E15" s="45">
        <v>9</v>
      </c>
      <c r="F15" s="18" t="s">
        <v>260</v>
      </c>
      <c r="G15" s="413">
        <v>15745</v>
      </c>
      <c r="H15" s="62">
        <v>15745</v>
      </c>
      <c r="I15" s="62">
        <v>15745</v>
      </c>
      <c r="J15" s="62">
        <v>15745</v>
      </c>
      <c r="K15" s="45">
        <v>9</v>
      </c>
    </row>
    <row r="16" spans="1:11" customFormat="1" ht="12.75" customHeight="1" x14ac:dyDescent="0.3">
      <c r="A16" s="45">
        <v>10</v>
      </c>
      <c r="B16" s="62"/>
      <c r="C16" s="62"/>
      <c r="D16" s="62"/>
      <c r="E16" s="45">
        <v>10</v>
      </c>
      <c r="F16" s="18" t="s">
        <v>261</v>
      </c>
      <c r="G16" s="413"/>
      <c r="H16" s="62"/>
      <c r="I16" s="62"/>
      <c r="J16" s="62"/>
      <c r="K16" s="45">
        <v>10</v>
      </c>
    </row>
    <row r="17" spans="1:11" ht="12.75" customHeight="1" thickBot="1" x14ac:dyDescent="0.3">
      <c r="A17" s="45">
        <v>11</v>
      </c>
      <c r="B17" s="335"/>
      <c r="C17" s="43"/>
      <c r="D17" s="43"/>
      <c r="E17" s="45">
        <v>11</v>
      </c>
      <c r="F17" s="63" t="s">
        <v>202</v>
      </c>
      <c r="G17" s="43"/>
      <c r="H17" s="43"/>
      <c r="I17" s="43"/>
      <c r="J17" s="43"/>
      <c r="K17" s="45">
        <v>11</v>
      </c>
    </row>
    <row r="18" spans="1:11" ht="27" customHeight="1" x14ac:dyDescent="0.25">
      <c r="A18" s="45">
        <v>12</v>
      </c>
      <c r="B18" s="52">
        <f>SUM(B12:B17)</f>
        <v>55126</v>
      </c>
      <c r="C18" s="52">
        <f>SUM(C12:C17)</f>
        <v>55126</v>
      </c>
      <c r="D18" s="52">
        <f>SUM(D12:D17)</f>
        <v>227118</v>
      </c>
      <c r="E18" s="45">
        <v>12</v>
      </c>
      <c r="F18" s="64" t="s">
        <v>26</v>
      </c>
      <c r="G18" s="265">
        <f>SUM(G12:G16)</f>
        <v>55126</v>
      </c>
      <c r="H18" s="52">
        <f>SUM(H12:H17)</f>
        <v>216909</v>
      </c>
      <c r="I18" s="462">
        <f>SUM(I12:I17)</f>
        <v>161783</v>
      </c>
      <c r="J18" s="462">
        <f>SUM(J12:J17)</f>
        <v>161783</v>
      </c>
      <c r="K18" s="45">
        <v>12</v>
      </c>
    </row>
    <row r="19" spans="1:11" ht="13.5" customHeight="1" x14ac:dyDescent="0.25">
      <c r="A19" s="65"/>
      <c r="E19" s="66"/>
      <c r="K19" s="66"/>
    </row>
    <row r="20" spans="1:11" ht="13.5" customHeight="1" x14ac:dyDescent="0.25">
      <c r="A20" s="66"/>
      <c r="C20" s="67"/>
      <c r="E20" s="419"/>
      <c r="F20" s="378"/>
      <c r="K20" s="66"/>
    </row>
    <row r="21" spans="1:11" ht="12" customHeight="1" x14ac:dyDescent="0.25">
      <c r="A21" s="66"/>
      <c r="E21" s="66"/>
      <c r="K21" s="66"/>
    </row>
    <row r="22" spans="1:11" ht="13.5" customHeight="1" x14ac:dyDescent="0.25">
      <c r="A22" s="66"/>
      <c r="E22" s="66"/>
      <c r="K22" s="66"/>
    </row>
    <row r="23" spans="1:11" ht="17.25" customHeight="1" x14ac:dyDescent="0.25">
      <c r="A23" s="66"/>
      <c r="E23" s="66"/>
      <c r="K23" s="66"/>
    </row>
    <row r="24" spans="1:11" x14ac:dyDescent="0.25">
      <c r="A24" s="66"/>
      <c r="E24" s="66"/>
      <c r="K24" s="66"/>
    </row>
    <row r="25" spans="1:11" x14ac:dyDescent="0.25">
      <c r="A25" s="66"/>
      <c r="K25" s="66"/>
    </row>
    <row r="26" spans="1:11" x14ac:dyDescent="0.25">
      <c r="A26" s="66"/>
      <c r="K26" s="66"/>
    </row>
    <row r="27" spans="1:11" x14ac:dyDescent="0.25">
      <c r="A27" s="66"/>
      <c r="K27" s="66"/>
    </row>
    <row r="28" spans="1:11" x14ac:dyDescent="0.25">
      <c r="A28" s="66"/>
      <c r="K28" s="66"/>
    </row>
    <row r="29" spans="1:11" x14ac:dyDescent="0.25">
      <c r="A29" s="66"/>
      <c r="K29" s="66"/>
    </row>
    <row r="30" spans="1:11" x14ac:dyDescent="0.25">
      <c r="A30" s="66"/>
      <c r="K30" s="66"/>
    </row>
    <row r="31" spans="1:11" x14ac:dyDescent="0.25">
      <c r="A31" s="66"/>
      <c r="K31" s="66"/>
    </row>
    <row r="32" spans="1:11" x14ac:dyDescent="0.25">
      <c r="A32" s="66"/>
      <c r="K32" s="66"/>
    </row>
    <row r="33" spans="1:11" x14ac:dyDescent="0.25">
      <c r="A33" s="66"/>
      <c r="K33" s="66"/>
    </row>
    <row r="34" spans="1:11" x14ac:dyDescent="0.25">
      <c r="A34" s="66"/>
      <c r="K34" s="66"/>
    </row>
    <row r="35" spans="1:11" x14ac:dyDescent="0.25">
      <c r="A35" s="66"/>
      <c r="K35" s="66"/>
    </row>
    <row r="36" spans="1:11" x14ac:dyDescent="0.25">
      <c r="A36" s="66"/>
      <c r="K36" s="66"/>
    </row>
    <row r="37" spans="1:11" x14ac:dyDescent="0.25">
      <c r="A37" s="66"/>
      <c r="K37" s="66"/>
    </row>
    <row r="38" spans="1:11" x14ac:dyDescent="0.25">
      <c r="A38" s="66"/>
      <c r="K38" s="66"/>
    </row>
    <row r="39" spans="1:11" x14ac:dyDescent="0.25">
      <c r="A39" s="66"/>
      <c r="K39" s="66"/>
    </row>
    <row r="40" spans="1:11" x14ac:dyDescent="0.25">
      <c r="A40" s="66"/>
      <c r="K40" s="66"/>
    </row>
    <row r="41" spans="1:11" x14ac:dyDescent="0.25">
      <c r="A41" s="66"/>
      <c r="K41" s="66"/>
    </row>
    <row r="42" spans="1:11" x14ac:dyDescent="0.25">
      <c r="A42" s="66"/>
      <c r="K42" s="66"/>
    </row>
    <row r="43" spans="1:11" x14ac:dyDescent="0.25">
      <c r="A43" s="66"/>
      <c r="K43" s="66"/>
    </row>
    <row r="44" spans="1:11" x14ac:dyDescent="0.25">
      <c r="A44" s="66"/>
      <c r="K44" s="66"/>
    </row>
    <row r="45" spans="1:11" x14ac:dyDescent="0.25">
      <c r="A45" s="66"/>
      <c r="K45" s="66"/>
    </row>
    <row r="46" spans="1:11" x14ac:dyDescent="0.25">
      <c r="A46" s="66"/>
      <c r="K46" s="66"/>
    </row>
    <row r="47" spans="1:11" x14ac:dyDescent="0.25">
      <c r="A47" s="66"/>
      <c r="K47" s="66"/>
    </row>
    <row r="48" spans="1:11" x14ac:dyDescent="0.25">
      <c r="A48" s="66"/>
      <c r="K48" s="66"/>
    </row>
    <row r="49" spans="1:11" x14ac:dyDescent="0.25">
      <c r="A49" s="66"/>
      <c r="K49" s="66"/>
    </row>
    <row r="50" spans="1:11" x14ac:dyDescent="0.25">
      <c r="A50" s="66"/>
      <c r="K50" s="66"/>
    </row>
    <row r="51" spans="1:11" x14ac:dyDescent="0.25">
      <c r="A51" s="66"/>
      <c r="K51" s="66"/>
    </row>
    <row r="52" spans="1:11" x14ac:dyDescent="0.25">
      <c r="A52" s="66"/>
      <c r="K52" s="66"/>
    </row>
    <row r="53" spans="1:11" x14ac:dyDescent="0.25">
      <c r="A53" s="66"/>
      <c r="K53" s="66"/>
    </row>
    <row r="54" spans="1:11" x14ac:dyDescent="0.25">
      <c r="A54" s="66"/>
      <c r="K54" s="66"/>
    </row>
    <row r="55" spans="1:11" x14ac:dyDescent="0.25">
      <c r="A55" s="66"/>
      <c r="K55" s="66"/>
    </row>
    <row r="56" spans="1:11" x14ac:dyDescent="0.25">
      <c r="A56" s="66"/>
      <c r="K56" s="66"/>
    </row>
    <row r="57" spans="1:11" x14ac:dyDescent="0.25">
      <c r="A57" s="66"/>
      <c r="K57" s="66"/>
    </row>
    <row r="58" spans="1:11" x14ac:dyDescent="0.25">
      <c r="A58" s="66"/>
      <c r="K58" s="66"/>
    </row>
    <row r="59" spans="1:11" x14ac:dyDescent="0.25">
      <c r="A59" s="66"/>
      <c r="K59" s="66"/>
    </row>
    <row r="60" spans="1:11" x14ac:dyDescent="0.25">
      <c r="A60" s="66"/>
      <c r="K60" s="66"/>
    </row>
    <row r="61" spans="1:11" x14ac:dyDescent="0.25">
      <c r="A61" s="66"/>
      <c r="K61" s="66"/>
    </row>
    <row r="62" spans="1:11" x14ac:dyDescent="0.25">
      <c r="A62" s="66"/>
      <c r="K62" s="66"/>
    </row>
    <row r="63" spans="1:11" x14ac:dyDescent="0.25">
      <c r="A63" s="66"/>
      <c r="K63" s="66"/>
    </row>
    <row r="64" spans="1:11" x14ac:dyDescent="0.25">
      <c r="A64" s="66"/>
      <c r="K64" s="66"/>
    </row>
    <row r="65" spans="1:11" x14ac:dyDescent="0.25">
      <c r="A65" s="66"/>
      <c r="K65" s="66"/>
    </row>
    <row r="66" spans="1:11" x14ac:dyDescent="0.25">
      <c r="A66" s="66"/>
      <c r="K66" s="66"/>
    </row>
    <row r="67" spans="1:11" x14ac:dyDescent="0.25">
      <c r="A67" s="66"/>
      <c r="K67" s="66"/>
    </row>
    <row r="68" spans="1:11" x14ac:dyDescent="0.25">
      <c r="A68" s="66"/>
      <c r="K68" s="66"/>
    </row>
    <row r="69" spans="1:11" x14ac:dyDescent="0.25">
      <c r="A69" s="66"/>
      <c r="K69" s="66"/>
    </row>
    <row r="70" spans="1:11" x14ac:dyDescent="0.25">
      <c r="A70" s="66"/>
      <c r="K70" s="66"/>
    </row>
    <row r="71" spans="1:11" x14ac:dyDescent="0.25">
      <c r="A71" s="66"/>
      <c r="K71" s="66"/>
    </row>
    <row r="72" spans="1:11" x14ac:dyDescent="0.25">
      <c r="A72" s="66"/>
      <c r="K72" s="66"/>
    </row>
    <row r="73" spans="1:11" x14ac:dyDescent="0.25">
      <c r="A73" s="66"/>
      <c r="K73" s="66"/>
    </row>
    <row r="74" spans="1:11" x14ac:dyDescent="0.25">
      <c r="A74" s="66"/>
      <c r="K74" s="66"/>
    </row>
    <row r="75" spans="1:11" x14ac:dyDescent="0.25">
      <c r="A75" s="66"/>
      <c r="K75" s="66"/>
    </row>
    <row r="76" spans="1:11" x14ac:dyDescent="0.25">
      <c r="A76" s="66"/>
      <c r="K76" s="66"/>
    </row>
    <row r="77" spans="1:11" x14ac:dyDescent="0.25">
      <c r="A77" s="66"/>
      <c r="K77" s="66"/>
    </row>
    <row r="78" spans="1:11" x14ac:dyDescent="0.25">
      <c r="A78" s="66"/>
      <c r="K78" s="66"/>
    </row>
    <row r="79" spans="1:11" x14ac:dyDescent="0.25">
      <c r="A79" s="66"/>
      <c r="K79" s="66"/>
    </row>
    <row r="80" spans="1:11" x14ac:dyDescent="0.25">
      <c r="A80" s="66"/>
      <c r="K80" s="66"/>
    </row>
    <row r="81" spans="1:11" x14ac:dyDescent="0.25">
      <c r="A81" s="66"/>
      <c r="K81" s="66"/>
    </row>
    <row r="82" spans="1:11" x14ac:dyDescent="0.25">
      <c r="A82" s="66"/>
      <c r="K82" s="66"/>
    </row>
    <row r="83" spans="1:11" x14ac:dyDescent="0.25">
      <c r="A83" s="66"/>
      <c r="K83" s="66"/>
    </row>
    <row r="84" spans="1:11" x14ac:dyDescent="0.25">
      <c r="A84" s="66"/>
      <c r="K84" s="66"/>
    </row>
    <row r="85" spans="1:11" x14ac:dyDescent="0.25">
      <c r="A85" s="66"/>
      <c r="K85" s="66"/>
    </row>
    <row r="86" spans="1:11" x14ac:dyDescent="0.25">
      <c r="A86" s="66"/>
      <c r="K86" s="66"/>
    </row>
    <row r="87" spans="1:11" x14ac:dyDescent="0.25">
      <c r="A87" s="66"/>
      <c r="K87" s="66"/>
    </row>
    <row r="88" spans="1:11" x14ac:dyDescent="0.25">
      <c r="A88" s="66"/>
      <c r="K88" s="66"/>
    </row>
    <row r="89" spans="1:11" x14ac:dyDescent="0.25">
      <c r="A89" s="66"/>
      <c r="K89" s="66"/>
    </row>
    <row r="90" spans="1:11" x14ac:dyDescent="0.25">
      <c r="A90" s="66"/>
      <c r="K90" s="66"/>
    </row>
    <row r="91" spans="1:11" x14ac:dyDescent="0.25">
      <c r="A91" s="66"/>
      <c r="K91" s="66"/>
    </row>
    <row r="92" spans="1:11" x14ac:dyDescent="0.25">
      <c r="A92" s="66"/>
      <c r="K92" s="66"/>
    </row>
    <row r="93" spans="1:11" x14ac:dyDescent="0.25">
      <c r="A93" s="66"/>
      <c r="K93" s="66"/>
    </row>
    <row r="94" spans="1:11" x14ac:dyDescent="0.25">
      <c r="A94" s="66"/>
      <c r="K94" s="66"/>
    </row>
    <row r="95" spans="1:11" x14ac:dyDescent="0.25">
      <c r="A95" s="66"/>
      <c r="K95" s="66"/>
    </row>
    <row r="96" spans="1:11" x14ac:dyDescent="0.25">
      <c r="A96" s="66"/>
      <c r="K96" s="66"/>
    </row>
    <row r="97" spans="1:11" x14ac:dyDescent="0.25">
      <c r="A97" s="66"/>
      <c r="K97" s="66"/>
    </row>
    <row r="98" spans="1:11" x14ac:dyDescent="0.25">
      <c r="A98" s="66"/>
      <c r="K98" s="66"/>
    </row>
    <row r="99" spans="1:11" x14ac:dyDescent="0.25">
      <c r="A99" s="66"/>
      <c r="K99" s="66"/>
    </row>
    <row r="100" spans="1:11" x14ac:dyDescent="0.25">
      <c r="A100" s="66"/>
      <c r="K100" s="66"/>
    </row>
    <row r="101" spans="1:11" x14ac:dyDescent="0.25">
      <c r="A101" s="66"/>
      <c r="K101" s="66"/>
    </row>
    <row r="102" spans="1:11" x14ac:dyDescent="0.25">
      <c r="A102" s="66"/>
      <c r="K102" s="66"/>
    </row>
    <row r="103" spans="1:11" x14ac:dyDescent="0.25">
      <c r="A103" s="66"/>
      <c r="K103" s="66"/>
    </row>
    <row r="104" spans="1:11" x14ac:dyDescent="0.25">
      <c r="A104" s="66"/>
      <c r="K104" s="66"/>
    </row>
    <row r="105" spans="1:11" x14ac:dyDescent="0.25">
      <c r="A105" s="66"/>
      <c r="K105" s="66"/>
    </row>
    <row r="106" spans="1:11" x14ac:dyDescent="0.25">
      <c r="A106" s="66"/>
      <c r="K106" s="66"/>
    </row>
    <row r="107" spans="1:11" x14ac:dyDescent="0.25">
      <c r="A107" s="66"/>
      <c r="K107" s="66"/>
    </row>
    <row r="108" spans="1:11" x14ac:dyDescent="0.25">
      <c r="A108" s="66"/>
      <c r="K108" s="66"/>
    </row>
    <row r="109" spans="1:11" x14ac:dyDescent="0.25">
      <c r="A109" s="66"/>
      <c r="K109" s="66"/>
    </row>
    <row r="110" spans="1:11" x14ac:dyDescent="0.25">
      <c r="A110" s="66"/>
      <c r="K110" s="66"/>
    </row>
    <row r="111" spans="1:11" x14ac:dyDescent="0.25">
      <c r="A111" s="66"/>
      <c r="K111" s="66"/>
    </row>
    <row r="112" spans="1:11" x14ac:dyDescent="0.25">
      <c r="A112" s="66"/>
      <c r="K112" s="66"/>
    </row>
    <row r="113" spans="1:11" x14ac:dyDescent="0.25">
      <c r="A113" s="66"/>
      <c r="K113" s="66"/>
    </row>
    <row r="114" spans="1:11" x14ac:dyDescent="0.25">
      <c r="A114" s="66"/>
      <c r="K114" s="66"/>
    </row>
    <row r="115" spans="1:11" x14ac:dyDescent="0.25">
      <c r="A115" s="66"/>
      <c r="K115" s="66"/>
    </row>
    <row r="116" spans="1:11" x14ac:dyDescent="0.25">
      <c r="A116" s="66"/>
      <c r="K116" s="66"/>
    </row>
    <row r="117" spans="1:11" x14ac:dyDescent="0.25">
      <c r="A117" s="66"/>
      <c r="K117" s="66"/>
    </row>
    <row r="118" spans="1:11" x14ac:dyDescent="0.25">
      <c r="A118" s="66"/>
      <c r="K118" s="66"/>
    </row>
    <row r="119" spans="1:11" x14ac:dyDescent="0.25">
      <c r="A119" s="66"/>
      <c r="K119" s="66"/>
    </row>
    <row r="120" spans="1:11" x14ac:dyDescent="0.25">
      <c r="A120" s="66"/>
      <c r="K120" s="66"/>
    </row>
    <row r="121" spans="1:11" x14ac:dyDescent="0.25">
      <c r="A121" s="66"/>
      <c r="K121" s="66"/>
    </row>
    <row r="122" spans="1:11" x14ac:dyDescent="0.25">
      <c r="A122" s="66"/>
      <c r="K122" s="66"/>
    </row>
    <row r="123" spans="1:11" x14ac:dyDescent="0.25">
      <c r="A123" s="66"/>
      <c r="K123" s="66"/>
    </row>
    <row r="124" spans="1:11" x14ac:dyDescent="0.25">
      <c r="A124" s="66"/>
      <c r="K124" s="66"/>
    </row>
    <row r="125" spans="1:11" x14ac:dyDescent="0.25">
      <c r="A125" s="66"/>
      <c r="K125" s="66"/>
    </row>
    <row r="126" spans="1:11" x14ac:dyDescent="0.25">
      <c r="A126" s="66"/>
      <c r="K126" s="66"/>
    </row>
    <row r="127" spans="1:11" x14ac:dyDescent="0.25">
      <c r="A127" s="66"/>
      <c r="K127" s="66"/>
    </row>
    <row r="128" spans="1:11" x14ac:dyDescent="0.25">
      <c r="A128" s="66"/>
      <c r="K128" s="66"/>
    </row>
    <row r="129" spans="1:11" x14ac:dyDescent="0.25">
      <c r="A129" s="66"/>
      <c r="K129" s="66"/>
    </row>
    <row r="130" spans="1:11" x14ac:dyDescent="0.25">
      <c r="A130" s="66"/>
      <c r="K130" s="66"/>
    </row>
    <row r="131" spans="1:11" x14ac:dyDescent="0.25">
      <c r="A131" s="66"/>
      <c r="K131" s="66"/>
    </row>
    <row r="132" spans="1:11" x14ac:dyDescent="0.25">
      <c r="A132" s="66"/>
      <c r="K132" s="66"/>
    </row>
    <row r="133" spans="1:11" x14ac:dyDescent="0.25">
      <c r="A133" s="66"/>
      <c r="K133" s="66"/>
    </row>
    <row r="134" spans="1:11" x14ac:dyDescent="0.25">
      <c r="A134" s="66"/>
      <c r="K134" s="66"/>
    </row>
    <row r="135" spans="1:11" x14ac:dyDescent="0.25">
      <c r="A135" s="66"/>
      <c r="K135" s="66"/>
    </row>
    <row r="136" spans="1:11" x14ac:dyDescent="0.25">
      <c r="A136" s="66"/>
      <c r="K136" s="66"/>
    </row>
    <row r="137" spans="1:11" x14ac:dyDescent="0.25">
      <c r="A137" s="66"/>
      <c r="K137" s="66"/>
    </row>
    <row r="138" spans="1:11" x14ac:dyDescent="0.25">
      <c r="A138" s="66"/>
      <c r="K138" s="66"/>
    </row>
    <row r="139" spans="1:11" x14ac:dyDescent="0.25">
      <c r="A139" s="66"/>
      <c r="K139" s="66"/>
    </row>
    <row r="140" spans="1:11" x14ac:dyDescent="0.25">
      <c r="A140" s="66"/>
      <c r="K140" s="66"/>
    </row>
    <row r="141" spans="1:11" x14ac:dyDescent="0.25">
      <c r="A141" s="66"/>
      <c r="K141" s="66"/>
    </row>
    <row r="142" spans="1:11" x14ac:dyDescent="0.25">
      <c r="A142" s="66"/>
      <c r="K142" s="66"/>
    </row>
    <row r="143" spans="1:11" x14ac:dyDescent="0.25">
      <c r="A143" s="66"/>
      <c r="K143" s="66"/>
    </row>
    <row r="144" spans="1:11" x14ac:dyDescent="0.25">
      <c r="A144" s="66"/>
      <c r="K144" s="66"/>
    </row>
    <row r="145" spans="1:11" x14ac:dyDescent="0.25">
      <c r="A145" s="66"/>
      <c r="K145" s="66"/>
    </row>
    <row r="146" spans="1:11" x14ac:dyDescent="0.25">
      <c r="A146" s="66"/>
      <c r="K146" s="66"/>
    </row>
    <row r="147" spans="1:11" x14ac:dyDescent="0.25">
      <c r="A147" s="66"/>
      <c r="K147" s="66"/>
    </row>
    <row r="148" spans="1:11" x14ac:dyDescent="0.25">
      <c r="A148" s="66"/>
      <c r="K148" s="66"/>
    </row>
    <row r="149" spans="1:11" x14ac:dyDescent="0.25">
      <c r="A149" s="66"/>
      <c r="K149" s="66"/>
    </row>
    <row r="150" spans="1:11" x14ac:dyDescent="0.25">
      <c r="A150" s="66"/>
      <c r="K150" s="66"/>
    </row>
    <row r="151" spans="1:11" x14ac:dyDescent="0.25">
      <c r="A151" s="66"/>
      <c r="K151" s="66"/>
    </row>
    <row r="152" spans="1:11" x14ac:dyDescent="0.25">
      <c r="A152" s="66"/>
      <c r="K152" s="66"/>
    </row>
    <row r="153" spans="1:11" x14ac:dyDescent="0.25">
      <c r="A153" s="66"/>
      <c r="K153" s="66"/>
    </row>
    <row r="154" spans="1:11" x14ac:dyDescent="0.25">
      <c r="A154" s="66"/>
      <c r="K154" s="66"/>
    </row>
    <row r="155" spans="1:11" x14ac:dyDescent="0.25">
      <c r="A155" s="66"/>
      <c r="K155" s="66"/>
    </row>
    <row r="156" spans="1:11" x14ac:dyDescent="0.25">
      <c r="A156" s="66"/>
      <c r="K156" s="66"/>
    </row>
    <row r="157" spans="1:11" x14ac:dyDescent="0.25">
      <c r="A157" s="66"/>
      <c r="K157" s="66"/>
    </row>
    <row r="158" spans="1:11" x14ac:dyDescent="0.25">
      <c r="A158" s="66"/>
      <c r="K158" s="66"/>
    </row>
    <row r="159" spans="1:11" x14ac:dyDescent="0.25">
      <c r="A159" s="66"/>
      <c r="K159" s="66"/>
    </row>
    <row r="160" spans="1:11" x14ac:dyDescent="0.25">
      <c r="A160" s="66"/>
      <c r="K160" s="66"/>
    </row>
    <row r="161" spans="1:11" x14ac:dyDescent="0.25">
      <c r="A161" s="66"/>
      <c r="K161" s="66"/>
    </row>
    <row r="162" spans="1:11" x14ac:dyDescent="0.25">
      <c r="A162" s="66"/>
      <c r="K162" s="66"/>
    </row>
    <row r="163" spans="1:11" x14ac:dyDescent="0.25">
      <c r="A163" s="66"/>
      <c r="K163" s="66"/>
    </row>
    <row r="164" spans="1:11" x14ac:dyDescent="0.25">
      <c r="A164" s="66"/>
      <c r="K164" s="66"/>
    </row>
    <row r="165" spans="1:11" x14ac:dyDescent="0.25">
      <c r="A165" s="66"/>
      <c r="K165" s="66"/>
    </row>
    <row r="166" spans="1:11" x14ac:dyDescent="0.25">
      <c r="A166" s="66"/>
      <c r="K166" s="66"/>
    </row>
    <row r="167" spans="1:11" x14ac:dyDescent="0.25">
      <c r="A167" s="66"/>
      <c r="K167" s="66"/>
    </row>
    <row r="168" spans="1:11" x14ac:dyDescent="0.25">
      <c r="A168" s="66"/>
      <c r="K168" s="66"/>
    </row>
    <row r="169" spans="1:11" x14ac:dyDescent="0.25">
      <c r="A169" s="66"/>
      <c r="K169" s="66"/>
    </row>
    <row r="170" spans="1:11" x14ac:dyDescent="0.25">
      <c r="A170" s="66"/>
      <c r="K170" s="66"/>
    </row>
    <row r="171" spans="1:11" x14ac:dyDescent="0.25">
      <c r="A171" s="66"/>
      <c r="K171" s="66"/>
    </row>
    <row r="172" spans="1:11" x14ac:dyDescent="0.25">
      <c r="A172" s="66"/>
      <c r="K172" s="66"/>
    </row>
    <row r="173" spans="1:11" x14ac:dyDescent="0.25">
      <c r="A173" s="66"/>
      <c r="K173" s="66"/>
    </row>
    <row r="174" spans="1:11" x14ac:dyDescent="0.25">
      <c r="A174" s="66"/>
      <c r="K174" s="66"/>
    </row>
    <row r="175" spans="1:11" x14ac:dyDescent="0.25">
      <c r="A175" s="66"/>
      <c r="K175" s="66"/>
    </row>
    <row r="176" spans="1:11" x14ac:dyDescent="0.25">
      <c r="A176" s="66"/>
      <c r="K176" s="66"/>
    </row>
    <row r="177" spans="1:11" x14ac:dyDescent="0.25">
      <c r="A177" s="66"/>
      <c r="K177" s="66"/>
    </row>
    <row r="178" spans="1:11" x14ac:dyDescent="0.25">
      <c r="A178" s="66"/>
      <c r="K178" s="66"/>
    </row>
    <row r="179" spans="1:11" x14ac:dyDescent="0.25">
      <c r="A179" s="66"/>
      <c r="K179" s="66"/>
    </row>
    <row r="180" spans="1:11" x14ac:dyDescent="0.25">
      <c r="A180" s="66"/>
      <c r="K180" s="66"/>
    </row>
    <row r="181" spans="1:11" x14ac:dyDescent="0.25">
      <c r="A181" s="66"/>
      <c r="K181" s="66"/>
    </row>
    <row r="182" spans="1:11" x14ac:dyDescent="0.25">
      <c r="A182" s="66"/>
      <c r="K182" s="66"/>
    </row>
    <row r="183" spans="1:11" x14ac:dyDescent="0.25">
      <c r="A183" s="66"/>
      <c r="K183" s="66"/>
    </row>
    <row r="184" spans="1:11" x14ac:dyDescent="0.25">
      <c r="A184" s="66"/>
      <c r="K184" s="66"/>
    </row>
    <row r="185" spans="1:11" x14ac:dyDescent="0.25">
      <c r="A185" s="66"/>
      <c r="K185" s="66"/>
    </row>
    <row r="186" spans="1:11" x14ac:dyDescent="0.25">
      <c r="A186" s="66"/>
      <c r="K186" s="66"/>
    </row>
    <row r="187" spans="1:11" x14ac:dyDescent="0.25">
      <c r="A187" s="66"/>
      <c r="K187" s="66"/>
    </row>
    <row r="188" spans="1:11" x14ac:dyDescent="0.25">
      <c r="A188" s="66"/>
      <c r="K188" s="66"/>
    </row>
    <row r="189" spans="1:11" x14ac:dyDescent="0.25">
      <c r="A189" s="66"/>
      <c r="K189" s="66"/>
    </row>
    <row r="190" spans="1:11" x14ac:dyDescent="0.25">
      <c r="A190" s="66"/>
      <c r="K190" s="66"/>
    </row>
    <row r="191" spans="1:11" x14ac:dyDescent="0.25">
      <c r="A191" s="66"/>
      <c r="K191" s="66"/>
    </row>
    <row r="192" spans="1:11" x14ac:dyDescent="0.25">
      <c r="A192" s="66"/>
      <c r="K192" s="66"/>
    </row>
    <row r="193" spans="1:11" x14ac:dyDescent="0.25">
      <c r="A193" s="66"/>
      <c r="K193" s="66"/>
    </row>
    <row r="194" spans="1:11" x14ac:dyDescent="0.25">
      <c r="A194" s="66"/>
      <c r="K194" s="66"/>
    </row>
    <row r="195" spans="1:11" x14ac:dyDescent="0.25">
      <c r="A195" s="66"/>
      <c r="K195" s="66"/>
    </row>
    <row r="196" spans="1:11" x14ac:dyDescent="0.25">
      <c r="A196" s="66"/>
      <c r="K196" s="66"/>
    </row>
    <row r="197" spans="1:11" x14ac:dyDescent="0.25">
      <c r="A197" s="66"/>
      <c r="K197" s="66"/>
    </row>
    <row r="198" spans="1:11" x14ac:dyDescent="0.25">
      <c r="A198" s="66"/>
      <c r="K198" s="66"/>
    </row>
    <row r="199" spans="1:11" x14ac:dyDescent="0.25">
      <c r="A199" s="66"/>
      <c r="K199" s="66"/>
    </row>
    <row r="200" spans="1:11" x14ac:dyDescent="0.25">
      <c r="A200" s="66"/>
      <c r="K200" s="66"/>
    </row>
    <row r="201" spans="1:11" x14ac:dyDescent="0.25">
      <c r="A201" s="66"/>
      <c r="K201" s="66"/>
    </row>
    <row r="202" spans="1:11" x14ac:dyDescent="0.25">
      <c r="A202" s="66"/>
      <c r="K202" s="66"/>
    </row>
    <row r="203" spans="1:11" x14ac:dyDescent="0.25">
      <c r="A203" s="66"/>
      <c r="K203" s="66"/>
    </row>
    <row r="204" spans="1:11" x14ac:dyDescent="0.25">
      <c r="A204" s="66"/>
      <c r="K204" s="66"/>
    </row>
    <row r="205" spans="1:11" x14ac:dyDescent="0.25">
      <c r="A205" s="66"/>
      <c r="K205" s="66"/>
    </row>
    <row r="206" spans="1:11" x14ac:dyDescent="0.25">
      <c r="A206" s="66"/>
      <c r="K206" s="66"/>
    </row>
    <row r="207" spans="1:11" x14ac:dyDescent="0.25">
      <c r="A207" s="66"/>
      <c r="K207" s="66"/>
    </row>
    <row r="208" spans="1:11" x14ac:dyDescent="0.25">
      <c r="A208" s="66"/>
      <c r="K208" s="66"/>
    </row>
    <row r="209" spans="1:11" x14ac:dyDescent="0.25">
      <c r="A209" s="66"/>
      <c r="K209" s="66"/>
    </row>
    <row r="210" spans="1:11" x14ac:dyDescent="0.25">
      <c r="A210" s="66"/>
      <c r="K210" s="66"/>
    </row>
    <row r="211" spans="1:11" x14ac:dyDescent="0.25">
      <c r="A211" s="66"/>
      <c r="K211" s="66"/>
    </row>
    <row r="212" spans="1:11" x14ac:dyDescent="0.25">
      <c r="A212" s="66"/>
      <c r="K212" s="66"/>
    </row>
    <row r="213" spans="1:11" x14ac:dyDescent="0.25">
      <c r="A213" s="66"/>
      <c r="K213" s="66"/>
    </row>
    <row r="214" spans="1:11" x14ac:dyDescent="0.25">
      <c r="A214" s="66"/>
      <c r="K214" s="66"/>
    </row>
    <row r="215" spans="1:11" x14ac:dyDescent="0.25">
      <c r="A215" s="66"/>
      <c r="K215" s="66"/>
    </row>
    <row r="216" spans="1:11" x14ac:dyDescent="0.25">
      <c r="A216" s="66"/>
      <c r="K216" s="66"/>
    </row>
    <row r="217" spans="1:11" x14ac:dyDescent="0.25">
      <c r="A217" s="66"/>
      <c r="K217" s="66"/>
    </row>
    <row r="218" spans="1:11" x14ac:dyDescent="0.25">
      <c r="A218" s="66"/>
      <c r="K218" s="66"/>
    </row>
    <row r="219" spans="1:11" x14ac:dyDescent="0.25">
      <c r="A219" s="66"/>
      <c r="K219" s="66"/>
    </row>
    <row r="220" spans="1:11" x14ac:dyDescent="0.25">
      <c r="A220" s="66"/>
      <c r="K220" s="66"/>
    </row>
    <row r="221" spans="1:11" x14ac:dyDescent="0.25">
      <c r="A221" s="66"/>
      <c r="K221" s="66"/>
    </row>
    <row r="222" spans="1:11" x14ac:dyDescent="0.25">
      <c r="A222" s="66"/>
      <c r="K222" s="66"/>
    </row>
    <row r="223" spans="1:11" x14ac:dyDescent="0.25">
      <c r="A223" s="66"/>
      <c r="K223" s="66"/>
    </row>
    <row r="224" spans="1:11" x14ac:dyDescent="0.25">
      <c r="A224" s="66"/>
      <c r="K224" s="66"/>
    </row>
    <row r="225" spans="1:11" x14ac:dyDescent="0.25">
      <c r="A225" s="66"/>
      <c r="K225" s="66"/>
    </row>
    <row r="226" spans="1:11" x14ac:dyDescent="0.25">
      <c r="A226" s="66"/>
      <c r="K226" s="66"/>
    </row>
    <row r="227" spans="1:11" x14ac:dyDescent="0.25">
      <c r="A227" s="66"/>
      <c r="K227" s="66"/>
    </row>
    <row r="228" spans="1:11" x14ac:dyDescent="0.25">
      <c r="A228" s="66"/>
      <c r="K228" s="66"/>
    </row>
    <row r="229" spans="1:11" x14ac:dyDescent="0.25">
      <c r="A229" s="66"/>
      <c r="K229" s="66"/>
    </row>
    <row r="230" spans="1:11" x14ac:dyDescent="0.25">
      <c r="A230" s="66"/>
      <c r="K230" s="66"/>
    </row>
    <row r="231" spans="1:11" x14ac:dyDescent="0.25">
      <c r="A231" s="66"/>
      <c r="K231" s="66"/>
    </row>
    <row r="232" spans="1:11" x14ac:dyDescent="0.25">
      <c r="A232" s="66"/>
      <c r="K232" s="66"/>
    </row>
    <row r="233" spans="1:11" x14ac:dyDescent="0.25">
      <c r="A233" s="66"/>
      <c r="K233" s="66"/>
    </row>
    <row r="234" spans="1:11" x14ac:dyDescent="0.25">
      <c r="A234" s="66"/>
      <c r="K234" s="66"/>
    </row>
    <row r="235" spans="1:11" x14ac:dyDescent="0.25">
      <c r="A235" s="66"/>
      <c r="K235" s="66"/>
    </row>
    <row r="236" spans="1:11" x14ac:dyDescent="0.25">
      <c r="A236" s="66"/>
      <c r="K236" s="66"/>
    </row>
    <row r="237" spans="1:11" x14ac:dyDescent="0.25">
      <c r="A237" s="66"/>
      <c r="K237" s="66"/>
    </row>
    <row r="238" spans="1:11" x14ac:dyDescent="0.25">
      <c r="A238" s="66"/>
      <c r="K238" s="66"/>
    </row>
    <row r="239" spans="1:11" x14ac:dyDescent="0.25">
      <c r="A239" s="66"/>
      <c r="K239" s="66"/>
    </row>
    <row r="240" spans="1:11" x14ac:dyDescent="0.25">
      <c r="A240" s="66"/>
      <c r="K240" s="66"/>
    </row>
    <row r="241" spans="1:11" x14ac:dyDescent="0.25">
      <c r="A241" s="66"/>
      <c r="K241" s="66"/>
    </row>
    <row r="242" spans="1:11" x14ac:dyDescent="0.25">
      <c r="A242" s="66"/>
      <c r="K242" s="66"/>
    </row>
    <row r="243" spans="1:11" x14ac:dyDescent="0.25">
      <c r="A243" s="66"/>
      <c r="K243" s="66"/>
    </row>
    <row r="244" spans="1:11" x14ac:dyDescent="0.25">
      <c r="A244" s="66"/>
      <c r="K244" s="66"/>
    </row>
    <row r="245" spans="1:11" x14ac:dyDescent="0.25">
      <c r="A245" s="66"/>
      <c r="K245" s="66"/>
    </row>
    <row r="246" spans="1:11" x14ac:dyDescent="0.25">
      <c r="A246" s="66"/>
      <c r="K246" s="66"/>
    </row>
    <row r="247" spans="1:11" x14ac:dyDescent="0.25">
      <c r="A247" s="66"/>
      <c r="K247" s="66"/>
    </row>
    <row r="248" spans="1:11" x14ac:dyDescent="0.25">
      <c r="A248" s="66"/>
      <c r="K248" s="66"/>
    </row>
    <row r="249" spans="1:11" x14ac:dyDescent="0.25">
      <c r="A249" s="66"/>
      <c r="K249" s="66"/>
    </row>
    <row r="250" spans="1:11" x14ac:dyDescent="0.25">
      <c r="A250" s="66"/>
      <c r="K250" s="66"/>
    </row>
    <row r="251" spans="1:11" x14ac:dyDescent="0.25">
      <c r="A251" s="66"/>
      <c r="K251" s="66"/>
    </row>
    <row r="252" spans="1:11" x14ac:dyDescent="0.25">
      <c r="A252" s="66"/>
      <c r="K252" s="66"/>
    </row>
    <row r="253" spans="1:11" x14ac:dyDescent="0.25">
      <c r="A253" s="66"/>
      <c r="K253" s="66"/>
    </row>
    <row r="254" spans="1:11" x14ac:dyDescent="0.25">
      <c r="A254" s="66"/>
      <c r="K254" s="66"/>
    </row>
    <row r="255" spans="1:11" x14ac:dyDescent="0.25">
      <c r="A255" s="66"/>
      <c r="K255" s="66"/>
    </row>
    <row r="256" spans="1:11" x14ac:dyDescent="0.25">
      <c r="A256" s="66"/>
      <c r="K256" s="66"/>
    </row>
    <row r="257" spans="1:11" x14ac:dyDescent="0.25">
      <c r="A257" s="66"/>
      <c r="K257" s="66"/>
    </row>
    <row r="258" spans="1:11" x14ac:dyDescent="0.25">
      <c r="A258" s="66"/>
      <c r="K258" s="66"/>
    </row>
    <row r="259" spans="1:11" x14ac:dyDescent="0.25">
      <c r="A259" s="66"/>
      <c r="K259" s="66"/>
    </row>
    <row r="260" spans="1:11" x14ac:dyDescent="0.25">
      <c r="A260" s="66"/>
      <c r="K260" s="66"/>
    </row>
    <row r="261" spans="1:11" x14ac:dyDescent="0.25">
      <c r="A261" s="66"/>
      <c r="K261" s="66"/>
    </row>
    <row r="262" spans="1:11" x14ac:dyDescent="0.25">
      <c r="A262" s="66"/>
      <c r="K262" s="66"/>
    </row>
    <row r="263" spans="1:11" x14ac:dyDescent="0.25">
      <c r="A263" s="66"/>
      <c r="K263" s="66"/>
    </row>
    <row r="264" spans="1:11" x14ac:dyDescent="0.25">
      <c r="A264" s="66"/>
      <c r="K264" s="66"/>
    </row>
    <row r="265" spans="1:11" x14ac:dyDescent="0.25">
      <c r="A265" s="66"/>
      <c r="K265" s="66"/>
    </row>
    <row r="266" spans="1:11" x14ac:dyDescent="0.25">
      <c r="A266" s="66"/>
      <c r="K266" s="66"/>
    </row>
    <row r="267" spans="1:11" x14ac:dyDescent="0.25">
      <c r="A267" s="66"/>
      <c r="K267" s="66"/>
    </row>
    <row r="268" spans="1:11" x14ac:dyDescent="0.25">
      <c r="A268" s="66"/>
      <c r="K268" s="66"/>
    </row>
    <row r="269" spans="1:11" x14ac:dyDescent="0.25">
      <c r="A269" s="66"/>
      <c r="K269" s="66"/>
    </row>
    <row r="270" spans="1:11" x14ac:dyDescent="0.25">
      <c r="A270" s="66"/>
      <c r="K270" s="66"/>
    </row>
    <row r="271" spans="1:11" x14ac:dyDescent="0.25">
      <c r="A271" s="66"/>
      <c r="K271" s="66"/>
    </row>
    <row r="272" spans="1:11" x14ac:dyDescent="0.25">
      <c r="A272" s="66"/>
      <c r="K272" s="66"/>
    </row>
    <row r="273" spans="1:11" x14ac:dyDescent="0.25">
      <c r="A273" s="66"/>
      <c r="K273" s="66"/>
    </row>
    <row r="274" spans="1:11" x14ac:dyDescent="0.25">
      <c r="A274" s="66"/>
      <c r="K274" s="66"/>
    </row>
    <row r="275" spans="1:11" x14ac:dyDescent="0.25">
      <c r="A275" s="66"/>
      <c r="K275" s="66"/>
    </row>
    <row r="276" spans="1:11" x14ac:dyDescent="0.25">
      <c r="A276" s="66"/>
      <c r="K276" s="66"/>
    </row>
    <row r="277" spans="1:11" x14ac:dyDescent="0.25">
      <c r="A277" s="66"/>
      <c r="K277" s="66"/>
    </row>
    <row r="278" spans="1:11" x14ac:dyDescent="0.25">
      <c r="A278" s="66"/>
      <c r="K278" s="66"/>
    </row>
    <row r="279" spans="1:11" x14ac:dyDescent="0.25">
      <c r="A279" s="66"/>
      <c r="K279" s="66"/>
    </row>
    <row r="280" spans="1:11" x14ac:dyDescent="0.25">
      <c r="A280" s="66"/>
      <c r="K280" s="66"/>
    </row>
    <row r="281" spans="1:11" x14ac:dyDescent="0.25">
      <c r="A281" s="66"/>
      <c r="K281" s="66"/>
    </row>
    <row r="282" spans="1:11" x14ac:dyDescent="0.25">
      <c r="A282" s="66"/>
      <c r="K282" s="66"/>
    </row>
    <row r="283" spans="1:11" x14ac:dyDescent="0.25">
      <c r="A283" s="66"/>
      <c r="K283" s="66"/>
    </row>
    <row r="284" spans="1:11" x14ac:dyDescent="0.25">
      <c r="A284" s="66"/>
      <c r="K284" s="66"/>
    </row>
    <row r="285" spans="1:11" x14ac:dyDescent="0.25">
      <c r="A285" s="66"/>
      <c r="K285" s="66"/>
    </row>
    <row r="286" spans="1:11" x14ac:dyDescent="0.25">
      <c r="A286" s="66"/>
      <c r="K286" s="66"/>
    </row>
    <row r="287" spans="1:11" x14ac:dyDescent="0.25">
      <c r="A287" s="66"/>
      <c r="K287" s="66"/>
    </row>
    <row r="288" spans="1:11" x14ac:dyDescent="0.25">
      <c r="A288" s="66"/>
      <c r="K288" s="66"/>
    </row>
    <row r="289" spans="1:11" x14ac:dyDescent="0.25">
      <c r="A289" s="66"/>
      <c r="K289" s="66"/>
    </row>
    <row r="290" spans="1:11" x14ac:dyDescent="0.25">
      <c r="A290" s="66"/>
      <c r="K290" s="66"/>
    </row>
    <row r="291" spans="1:11" x14ac:dyDescent="0.25">
      <c r="A291" s="66"/>
      <c r="K291" s="66"/>
    </row>
    <row r="292" spans="1:11" x14ac:dyDescent="0.25">
      <c r="A292" s="66"/>
      <c r="K292" s="66"/>
    </row>
    <row r="293" spans="1:11" x14ac:dyDescent="0.25">
      <c r="A293" s="66"/>
      <c r="K293" s="66"/>
    </row>
    <row r="294" spans="1:11" x14ac:dyDescent="0.25">
      <c r="A294" s="66"/>
      <c r="K294" s="66"/>
    </row>
    <row r="295" spans="1:11" x14ac:dyDescent="0.25">
      <c r="A295" s="66"/>
      <c r="K295" s="66"/>
    </row>
    <row r="296" spans="1:11" x14ac:dyDescent="0.25">
      <c r="A296" s="66"/>
      <c r="K296" s="66"/>
    </row>
    <row r="297" spans="1:11" x14ac:dyDescent="0.25">
      <c r="A297" s="66"/>
      <c r="K297" s="66"/>
    </row>
    <row r="298" spans="1:11" x14ac:dyDescent="0.25">
      <c r="A298" s="66"/>
      <c r="K298" s="66"/>
    </row>
    <row r="299" spans="1:11" x14ac:dyDescent="0.25">
      <c r="A299" s="66"/>
      <c r="K299" s="66"/>
    </row>
    <row r="300" spans="1:11" x14ac:dyDescent="0.25">
      <c r="A300" s="66"/>
      <c r="K300" s="66"/>
    </row>
    <row r="301" spans="1:11" x14ac:dyDescent="0.25">
      <c r="A301" s="66"/>
      <c r="K301" s="66"/>
    </row>
    <row r="302" spans="1:11" x14ac:dyDescent="0.25">
      <c r="A302" s="66"/>
      <c r="K302" s="66"/>
    </row>
    <row r="303" spans="1:11" x14ac:dyDescent="0.25">
      <c r="A303" s="66"/>
      <c r="K303" s="66"/>
    </row>
    <row r="304" spans="1:11" x14ac:dyDescent="0.25">
      <c r="A304" s="66"/>
      <c r="K304" s="66"/>
    </row>
    <row r="305" spans="1:11" x14ac:dyDescent="0.25">
      <c r="A305" s="66"/>
      <c r="K305" s="66"/>
    </row>
    <row r="306" spans="1:11" x14ac:dyDescent="0.25">
      <c r="A306" s="66"/>
      <c r="K306" s="66"/>
    </row>
    <row r="307" spans="1:11" x14ac:dyDescent="0.25">
      <c r="A307" s="66"/>
      <c r="K307" s="66"/>
    </row>
    <row r="308" spans="1:11" x14ac:dyDescent="0.25">
      <c r="A308" s="66"/>
      <c r="K308" s="66"/>
    </row>
    <row r="309" spans="1:11" x14ac:dyDescent="0.25">
      <c r="A309" s="66"/>
      <c r="K309" s="66"/>
    </row>
    <row r="310" spans="1:11" x14ac:dyDescent="0.25">
      <c r="A310" s="66"/>
      <c r="K310" s="66"/>
    </row>
    <row r="311" spans="1:11" x14ac:dyDescent="0.25">
      <c r="A311" s="66"/>
      <c r="K311" s="66"/>
    </row>
    <row r="312" spans="1:11" x14ac:dyDescent="0.25">
      <c r="A312" s="66"/>
      <c r="K312" s="66"/>
    </row>
    <row r="313" spans="1:11" x14ac:dyDescent="0.25">
      <c r="A313" s="66"/>
      <c r="K313" s="66"/>
    </row>
    <row r="314" spans="1:11" x14ac:dyDescent="0.25">
      <c r="A314" s="66"/>
      <c r="K314" s="66"/>
    </row>
    <row r="315" spans="1:11" x14ac:dyDescent="0.25">
      <c r="A315" s="66"/>
      <c r="K315" s="66"/>
    </row>
    <row r="316" spans="1:11" x14ac:dyDescent="0.25">
      <c r="A316" s="66"/>
      <c r="K316" s="66"/>
    </row>
    <row r="317" spans="1:11" x14ac:dyDescent="0.25">
      <c r="A317" s="66"/>
      <c r="K317" s="66"/>
    </row>
    <row r="318" spans="1:11" x14ac:dyDescent="0.25">
      <c r="A318" s="66"/>
      <c r="K318" s="66"/>
    </row>
    <row r="319" spans="1:11" x14ac:dyDescent="0.25">
      <c r="A319" s="66"/>
      <c r="K319" s="66"/>
    </row>
    <row r="320" spans="1:11" x14ac:dyDescent="0.25">
      <c r="A320" s="66"/>
      <c r="K320" s="66"/>
    </row>
    <row r="321" spans="1:11" x14ac:dyDescent="0.25">
      <c r="A321" s="66"/>
      <c r="K321" s="66"/>
    </row>
    <row r="322" spans="1:11" x14ac:dyDescent="0.25">
      <c r="A322" s="66"/>
      <c r="K322" s="66"/>
    </row>
    <row r="323" spans="1:11" x14ac:dyDescent="0.25">
      <c r="A323" s="66"/>
      <c r="K323" s="66"/>
    </row>
    <row r="324" spans="1:11" x14ac:dyDescent="0.25">
      <c r="A324" s="66"/>
      <c r="K324" s="66"/>
    </row>
    <row r="325" spans="1:11" x14ac:dyDescent="0.25">
      <c r="A325" s="66"/>
      <c r="K325" s="66"/>
    </row>
    <row r="326" spans="1:11" x14ac:dyDescent="0.25">
      <c r="A326" s="66"/>
      <c r="K326" s="66"/>
    </row>
    <row r="327" spans="1:11" x14ac:dyDescent="0.25">
      <c r="A327" s="66"/>
      <c r="K327" s="66"/>
    </row>
    <row r="328" spans="1:11" x14ac:dyDescent="0.25">
      <c r="A328" s="66"/>
      <c r="K328" s="66"/>
    </row>
    <row r="329" spans="1:11" x14ac:dyDescent="0.25">
      <c r="A329" s="66"/>
      <c r="K329" s="66"/>
    </row>
    <row r="330" spans="1:11" x14ac:dyDescent="0.25">
      <c r="A330" s="66"/>
      <c r="K330" s="66"/>
    </row>
    <row r="331" spans="1:11" x14ac:dyDescent="0.25">
      <c r="A331" s="66"/>
      <c r="K331" s="66"/>
    </row>
    <row r="332" spans="1:11" x14ac:dyDescent="0.25">
      <c r="A332" s="66"/>
      <c r="K332" s="66"/>
    </row>
    <row r="333" spans="1:11" x14ac:dyDescent="0.25">
      <c r="A333" s="66"/>
      <c r="K333" s="66"/>
    </row>
    <row r="334" spans="1:11" x14ac:dyDescent="0.25">
      <c r="A334" s="66"/>
      <c r="K334" s="66"/>
    </row>
    <row r="335" spans="1:11" x14ac:dyDescent="0.25">
      <c r="A335" s="66"/>
      <c r="K335" s="66"/>
    </row>
    <row r="336" spans="1:11" x14ac:dyDescent="0.25">
      <c r="A336" s="66"/>
      <c r="K336" s="66"/>
    </row>
    <row r="337" spans="1:11" x14ac:dyDescent="0.25">
      <c r="A337" s="66"/>
      <c r="K337" s="66"/>
    </row>
    <row r="338" spans="1:11" x14ac:dyDescent="0.25">
      <c r="A338" s="66"/>
      <c r="K338" s="66"/>
    </row>
    <row r="339" spans="1:11" x14ac:dyDescent="0.25">
      <c r="A339" s="66"/>
      <c r="K339" s="66"/>
    </row>
    <row r="340" spans="1:11" x14ac:dyDescent="0.25">
      <c r="A340" s="66"/>
      <c r="K340" s="66"/>
    </row>
    <row r="341" spans="1:11" x14ac:dyDescent="0.25">
      <c r="A341" s="66"/>
      <c r="K341" s="66"/>
    </row>
    <row r="342" spans="1:11" x14ac:dyDescent="0.25">
      <c r="A342" s="66"/>
      <c r="K342" s="66"/>
    </row>
    <row r="343" spans="1:11" x14ac:dyDescent="0.25">
      <c r="A343" s="66"/>
      <c r="K343" s="66"/>
    </row>
    <row r="344" spans="1:11" x14ac:dyDescent="0.25">
      <c r="A344" s="66"/>
      <c r="K344" s="66"/>
    </row>
    <row r="345" spans="1:11" x14ac:dyDescent="0.25">
      <c r="A345" s="66"/>
      <c r="K345" s="66"/>
    </row>
    <row r="346" spans="1:11" x14ac:dyDescent="0.25">
      <c r="A346" s="66"/>
      <c r="K346" s="66"/>
    </row>
    <row r="347" spans="1:11" x14ac:dyDescent="0.25">
      <c r="A347" s="66"/>
      <c r="K347" s="66"/>
    </row>
    <row r="348" spans="1:11" x14ac:dyDescent="0.25">
      <c r="A348" s="66"/>
      <c r="K348" s="66"/>
    </row>
    <row r="349" spans="1:11" x14ac:dyDescent="0.25">
      <c r="A349" s="66"/>
    </row>
    <row r="350" spans="1:11" x14ac:dyDescent="0.25">
      <c r="A350" s="66"/>
    </row>
    <row r="351" spans="1:11" x14ac:dyDescent="0.25">
      <c r="A351" s="66"/>
    </row>
    <row r="352" spans="1:11" x14ac:dyDescent="0.25">
      <c r="A352" s="66"/>
    </row>
    <row r="353" spans="1:1" x14ac:dyDescent="0.25">
      <c r="A353" s="66"/>
    </row>
    <row r="354" spans="1:1" x14ac:dyDescent="0.25">
      <c r="A354" s="66"/>
    </row>
    <row r="355" spans="1:1" x14ac:dyDescent="0.25">
      <c r="A355" s="66"/>
    </row>
    <row r="356" spans="1:1" x14ac:dyDescent="0.25">
      <c r="A356" s="66"/>
    </row>
    <row r="357" spans="1:1" x14ac:dyDescent="0.25">
      <c r="A357" s="66"/>
    </row>
    <row r="358" spans="1:1" x14ac:dyDescent="0.25">
      <c r="A358" s="66"/>
    </row>
    <row r="359" spans="1:1" x14ac:dyDescent="0.25">
      <c r="A359" s="66"/>
    </row>
    <row r="360" spans="1:1" x14ac:dyDescent="0.25">
      <c r="A360" s="66"/>
    </row>
    <row r="361" spans="1:1" x14ac:dyDescent="0.25">
      <c r="A361" s="66"/>
    </row>
    <row r="362" spans="1:1" x14ac:dyDescent="0.25">
      <c r="A362" s="66"/>
    </row>
    <row r="363" spans="1:1" x14ac:dyDescent="0.25">
      <c r="A363" s="66"/>
    </row>
    <row r="364" spans="1:1" x14ac:dyDescent="0.25">
      <c r="A364" s="66"/>
    </row>
    <row r="365" spans="1:1" x14ac:dyDescent="0.25">
      <c r="A365" s="66"/>
    </row>
    <row r="366" spans="1:1" x14ac:dyDescent="0.25">
      <c r="A366" s="66"/>
    </row>
    <row r="367" spans="1:1" x14ac:dyDescent="0.25">
      <c r="A367" s="66"/>
    </row>
    <row r="368" spans="1:1" x14ac:dyDescent="0.25">
      <c r="A368" s="66"/>
    </row>
    <row r="369" spans="1:1" x14ac:dyDescent="0.25">
      <c r="A369" s="66"/>
    </row>
    <row r="370" spans="1:1" x14ac:dyDescent="0.25">
      <c r="A370" s="66"/>
    </row>
    <row r="371" spans="1:1" x14ac:dyDescent="0.25">
      <c r="A371" s="66"/>
    </row>
    <row r="372" spans="1:1" x14ac:dyDescent="0.25">
      <c r="A372" s="66"/>
    </row>
    <row r="373" spans="1:1" x14ac:dyDescent="0.25">
      <c r="A373" s="66"/>
    </row>
    <row r="374" spans="1:1" x14ac:dyDescent="0.25">
      <c r="A374" s="66"/>
    </row>
    <row r="375" spans="1:1" x14ac:dyDescent="0.25">
      <c r="A375" s="66"/>
    </row>
    <row r="376" spans="1:1" x14ac:dyDescent="0.25">
      <c r="A376" s="66"/>
    </row>
    <row r="377" spans="1:1" x14ac:dyDescent="0.25">
      <c r="A377" s="66"/>
    </row>
    <row r="378" spans="1:1" x14ac:dyDescent="0.25">
      <c r="A378" s="66"/>
    </row>
    <row r="379" spans="1:1" x14ac:dyDescent="0.25">
      <c r="A379" s="66"/>
    </row>
    <row r="380" spans="1:1" x14ac:dyDescent="0.25">
      <c r="A380" s="66"/>
    </row>
    <row r="381" spans="1:1" x14ac:dyDescent="0.25">
      <c r="A381" s="66"/>
    </row>
    <row r="382" spans="1:1" x14ac:dyDescent="0.25">
      <c r="A382" s="66"/>
    </row>
    <row r="383" spans="1:1" x14ac:dyDescent="0.25">
      <c r="A383" s="66"/>
    </row>
    <row r="384" spans="1:1" x14ac:dyDescent="0.25">
      <c r="A384" s="66"/>
    </row>
    <row r="385" spans="1:1" x14ac:dyDescent="0.25">
      <c r="A385" s="66"/>
    </row>
    <row r="386" spans="1:1" x14ac:dyDescent="0.25">
      <c r="A386" s="66"/>
    </row>
    <row r="387" spans="1:1" x14ac:dyDescent="0.25">
      <c r="A387" s="66"/>
    </row>
    <row r="388" spans="1:1" x14ac:dyDescent="0.25">
      <c r="A388" s="66"/>
    </row>
    <row r="389" spans="1:1" x14ac:dyDescent="0.25">
      <c r="A389" s="66"/>
    </row>
    <row r="390" spans="1:1" x14ac:dyDescent="0.25">
      <c r="A390" s="66"/>
    </row>
    <row r="391" spans="1:1" x14ac:dyDescent="0.25">
      <c r="A391" s="66"/>
    </row>
    <row r="392" spans="1:1" x14ac:dyDescent="0.25">
      <c r="A392" s="66"/>
    </row>
    <row r="393" spans="1:1" x14ac:dyDescent="0.25">
      <c r="A393" s="66"/>
    </row>
    <row r="394" spans="1:1" x14ac:dyDescent="0.25">
      <c r="A394" s="66"/>
    </row>
    <row r="395" spans="1:1" x14ac:dyDescent="0.25">
      <c r="A395" s="66"/>
    </row>
    <row r="396" spans="1:1" x14ac:dyDescent="0.25">
      <c r="A396" s="66"/>
    </row>
    <row r="397" spans="1:1" x14ac:dyDescent="0.25">
      <c r="A397" s="66"/>
    </row>
    <row r="398" spans="1:1" x14ac:dyDescent="0.25">
      <c r="A398" s="66"/>
    </row>
    <row r="399" spans="1:1" x14ac:dyDescent="0.25">
      <c r="A399" s="66"/>
    </row>
    <row r="400" spans="1:1" x14ac:dyDescent="0.25">
      <c r="A400" s="66"/>
    </row>
    <row r="401" spans="1:1" x14ac:dyDescent="0.25">
      <c r="A401" s="66"/>
    </row>
    <row r="402" spans="1:1" x14ac:dyDescent="0.25">
      <c r="A402" s="66"/>
    </row>
    <row r="403" spans="1:1" x14ac:dyDescent="0.25">
      <c r="A403" s="66"/>
    </row>
    <row r="404" spans="1:1" x14ac:dyDescent="0.25">
      <c r="A404" s="66"/>
    </row>
    <row r="405" spans="1:1" x14ac:dyDescent="0.25">
      <c r="A405" s="66"/>
    </row>
    <row r="406" spans="1:1" x14ac:dyDescent="0.25">
      <c r="A406" s="66"/>
    </row>
    <row r="407" spans="1:1" x14ac:dyDescent="0.25">
      <c r="A407" s="66"/>
    </row>
    <row r="408" spans="1:1" x14ac:dyDescent="0.25">
      <c r="A408" s="66"/>
    </row>
    <row r="409" spans="1:1" x14ac:dyDescent="0.25">
      <c r="A409" s="66"/>
    </row>
    <row r="410" spans="1:1" x14ac:dyDescent="0.25">
      <c r="A410" s="66"/>
    </row>
    <row r="411" spans="1:1" x14ac:dyDescent="0.25">
      <c r="A411" s="66"/>
    </row>
    <row r="412" spans="1:1" x14ac:dyDescent="0.25">
      <c r="A412" s="66"/>
    </row>
    <row r="413" spans="1:1" x14ac:dyDescent="0.25">
      <c r="A413" s="66"/>
    </row>
    <row r="414" spans="1:1" x14ac:dyDescent="0.25">
      <c r="A414" s="66"/>
    </row>
    <row r="415" spans="1:1" x14ac:dyDescent="0.25">
      <c r="A415" s="66"/>
    </row>
    <row r="416" spans="1:1" x14ac:dyDescent="0.25">
      <c r="A416" s="66"/>
    </row>
  </sheetData>
  <mergeCells count="1">
    <mergeCell ref="H2:J2"/>
  </mergeCells>
  <pageMargins left="0.7" right="0.7" top="0.75" bottom="0.75" header="0.3" footer="0.3"/>
  <pageSetup scale="75" orientation="landscape" r:id="rId1"/>
  <headerFooter>
    <oddHeader>&amp;CDebt Reserve Fund</oddHeader>
    <oddFooter>&amp;RPage 21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7"/>
  <sheetViews>
    <sheetView tabSelected="1" view="pageLayout" topLeftCell="C7" zoomScaleNormal="100" workbookViewId="0">
      <selection activeCell="I22" sqref="I22"/>
    </sheetView>
  </sheetViews>
  <sheetFormatPr defaultColWidth="9.109375" defaultRowHeight="13.2" x14ac:dyDescent="0.25"/>
  <cols>
    <col min="1" max="1" width="3.88671875" style="10" customWidth="1"/>
    <col min="2" max="4" width="15.6640625" style="10" customWidth="1"/>
    <col min="5" max="5" width="3.6640625" style="10" customWidth="1"/>
    <col min="6" max="6" width="35.6640625" style="10" customWidth="1"/>
    <col min="7" max="7" width="18.33203125" style="10" customWidth="1"/>
    <col min="8" max="10" width="15.6640625" style="10" customWidth="1"/>
    <col min="11" max="11" width="3.6640625" style="10" customWidth="1"/>
    <col min="12" max="256" width="9.109375" style="10"/>
    <col min="257" max="257" width="3.88671875" style="10" customWidth="1"/>
    <col min="258" max="260" width="15.6640625" style="10" customWidth="1"/>
    <col min="261" max="261" width="3.6640625" style="10" customWidth="1"/>
    <col min="262" max="262" width="35.6640625" style="10" customWidth="1"/>
    <col min="263" max="263" width="18.33203125" style="10" customWidth="1"/>
    <col min="264" max="266" width="15.6640625" style="10" customWidth="1"/>
    <col min="267" max="267" width="3.6640625" style="10" customWidth="1"/>
    <col min="268" max="512" width="9.109375" style="10"/>
    <col min="513" max="513" width="3.88671875" style="10" customWidth="1"/>
    <col min="514" max="516" width="15.6640625" style="10" customWidth="1"/>
    <col min="517" max="517" width="3.6640625" style="10" customWidth="1"/>
    <col min="518" max="518" width="35.6640625" style="10" customWidth="1"/>
    <col min="519" max="519" width="18.33203125" style="10" customWidth="1"/>
    <col min="520" max="522" width="15.6640625" style="10" customWidth="1"/>
    <col min="523" max="523" width="3.6640625" style="10" customWidth="1"/>
    <col min="524" max="768" width="9.109375" style="10"/>
    <col min="769" max="769" width="3.88671875" style="10" customWidth="1"/>
    <col min="770" max="772" width="15.6640625" style="10" customWidth="1"/>
    <col min="773" max="773" width="3.6640625" style="10" customWidth="1"/>
    <col min="774" max="774" width="35.6640625" style="10" customWidth="1"/>
    <col min="775" max="775" width="18.33203125" style="10" customWidth="1"/>
    <col min="776" max="778" width="15.6640625" style="10" customWidth="1"/>
    <col min="779" max="779" width="3.6640625" style="10" customWidth="1"/>
    <col min="780" max="1024" width="9.109375" style="10"/>
    <col min="1025" max="1025" width="3.88671875" style="10" customWidth="1"/>
    <col min="1026" max="1028" width="15.6640625" style="10" customWidth="1"/>
    <col min="1029" max="1029" width="3.6640625" style="10" customWidth="1"/>
    <col min="1030" max="1030" width="35.6640625" style="10" customWidth="1"/>
    <col min="1031" max="1031" width="18.33203125" style="10" customWidth="1"/>
    <col min="1032" max="1034" width="15.6640625" style="10" customWidth="1"/>
    <col min="1035" max="1035" width="3.6640625" style="10" customWidth="1"/>
    <col min="1036" max="1280" width="9.109375" style="10"/>
    <col min="1281" max="1281" width="3.88671875" style="10" customWidth="1"/>
    <col min="1282" max="1284" width="15.6640625" style="10" customWidth="1"/>
    <col min="1285" max="1285" width="3.6640625" style="10" customWidth="1"/>
    <col min="1286" max="1286" width="35.6640625" style="10" customWidth="1"/>
    <col min="1287" max="1287" width="18.33203125" style="10" customWidth="1"/>
    <col min="1288" max="1290" width="15.6640625" style="10" customWidth="1"/>
    <col min="1291" max="1291" width="3.6640625" style="10" customWidth="1"/>
    <col min="1292" max="1536" width="9.109375" style="10"/>
    <col min="1537" max="1537" width="3.88671875" style="10" customWidth="1"/>
    <col min="1538" max="1540" width="15.6640625" style="10" customWidth="1"/>
    <col min="1541" max="1541" width="3.6640625" style="10" customWidth="1"/>
    <col min="1542" max="1542" width="35.6640625" style="10" customWidth="1"/>
    <col min="1543" max="1543" width="18.33203125" style="10" customWidth="1"/>
    <col min="1544" max="1546" width="15.6640625" style="10" customWidth="1"/>
    <col min="1547" max="1547" width="3.6640625" style="10" customWidth="1"/>
    <col min="1548" max="1792" width="9.109375" style="10"/>
    <col min="1793" max="1793" width="3.88671875" style="10" customWidth="1"/>
    <col min="1794" max="1796" width="15.6640625" style="10" customWidth="1"/>
    <col min="1797" max="1797" width="3.6640625" style="10" customWidth="1"/>
    <col min="1798" max="1798" width="35.6640625" style="10" customWidth="1"/>
    <col min="1799" max="1799" width="18.33203125" style="10" customWidth="1"/>
    <col min="1800" max="1802" width="15.6640625" style="10" customWidth="1"/>
    <col min="1803" max="1803" width="3.6640625" style="10" customWidth="1"/>
    <col min="1804" max="2048" width="9.109375" style="10"/>
    <col min="2049" max="2049" width="3.88671875" style="10" customWidth="1"/>
    <col min="2050" max="2052" width="15.6640625" style="10" customWidth="1"/>
    <col min="2053" max="2053" width="3.6640625" style="10" customWidth="1"/>
    <col min="2054" max="2054" width="35.6640625" style="10" customWidth="1"/>
    <col min="2055" max="2055" width="18.33203125" style="10" customWidth="1"/>
    <col min="2056" max="2058" width="15.6640625" style="10" customWidth="1"/>
    <col min="2059" max="2059" width="3.6640625" style="10" customWidth="1"/>
    <col min="2060" max="2304" width="9.109375" style="10"/>
    <col min="2305" max="2305" width="3.88671875" style="10" customWidth="1"/>
    <col min="2306" max="2308" width="15.6640625" style="10" customWidth="1"/>
    <col min="2309" max="2309" width="3.6640625" style="10" customWidth="1"/>
    <col min="2310" max="2310" width="35.6640625" style="10" customWidth="1"/>
    <col min="2311" max="2311" width="18.33203125" style="10" customWidth="1"/>
    <col min="2312" max="2314" width="15.6640625" style="10" customWidth="1"/>
    <col min="2315" max="2315" width="3.6640625" style="10" customWidth="1"/>
    <col min="2316" max="2560" width="9.109375" style="10"/>
    <col min="2561" max="2561" width="3.88671875" style="10" customWidth="1"/>
    <col min="2562" max="2564" width="15.6640625" style="10" customWidth="1"/>
    <col min="2565" max="2565" width="3.6640625" style="10" customWidth="1"/>
    <col min="2566" max="2566" width="35.6640625" style="10" customWidth="1"/>
    <col min="2567" max="2567" width="18.33203125" style="10" customWidth="1"/>
    <col min="2568" max="2570" width="15.6640625" style="10" customWidth="1"/>
    <col min="2571" max="2571" width="3.6640625" style="10" customWidth="1"/>
    <col min="2572" max="2816" width="9.109375" style="10"/>
    <col min="2817" max="2817" width="3.88671875" style="10" customWidth="1"/>
    <col min="2818" max="2820" width="15.6640625" style="10" customWidth="1"/>
    <col min="2821" max="2821" width="3.6640625" style="10" customWidth="1"/>
    <col min="2822" max="2822" width="35.6640625" style="10" customWidth="1"/>
    <col min="2823" max="2823" width="18.33203125" style="10" customWidth="1"/>
    <col min="2824" max="2826" width="15.6640625" style="10" customWidth="1"/>
    <col min="2827" max="2827" width="3.6640625" style="10" customWidth="1"/>
    <col min="2828" max="3072" width="9.109375" style="10"/>
    <col min="3073" max="3073" width="3.88671875" style="10" customWidth="1"/>
    <col min="3074" max="3076" width="15.6640625" style="10" customWidth="1"/>
    <col min="3077" max="3077" width="3.6640625" style="10" customWidth="1"/>
    <col min="3078" max="3078" width="35.6640625" style="10" customWidth="1"/>
    <col min="3079" max="3079" width="18.33203125" style="10" customWidth="1"/>
    <col min="3080" max="3082" width="15.6640625" style="10" customWidth="1"/>
    <col min="3083" max="3083" width="3.6640625" style="10" customWidth="1"/>
    <col min="3084" max="3328" width="9.109375" style="10"/>
    <col min="3329" max="3329" width="3.88671875" style="10" customWidth="1"/>
    <col min="3330" max="3332" width="15.6640625" style="10" customWidth="1"/>
    <col min="3333" max="3333" width="3.6640625" style="10" customWidth="1"/>
    <col min="3334" max="3334" width="35.6640625" style="10" customWidth="1"/>
    <col min="3335" max="3335" width="18.33203125" style="10" customWidth="1"/>
    <col min="3336" max="3338" width="15.6640625" style="10" customWidth="1"/>
    <col min="3339" max="3339" width="3.6640625" style="10" customWidth="1"/>
    <col min="3340" max="3584" width="9.109375" style="10"/>
    <col min="3585" max="3585" width="3.88671875" style="10" customWidth="1"/>
    <col min="3586" max="3588" width="15.6640625" style="10" customWidth="1"/>
    <col min="3589" max="3589" width="3.6640625" style="10" customWidth="1"/>
    <col min="3590" max="3590" width="35.6640625" style="10" customWidth="1"/>
    <col min="3591" max="3591" width="18.33203125" style="10" customWidth="1"/>
    <col min="3592" max="3594" width="15.6640625" style="10" customWidth="1"/>
    <col min="3595" max="3595" width="3.6640625" style="10" customWidth="1"/>
    <col min="3596" max="3840" width="9.109375" style="10"/>
    <col min="3841" max="3841" width="3.88671875" style="10" customWidth="1"/>
    <col min="3842" max="3844" width="15.6640625" style="10" customWidth="1"/>
    <col min="3845" max="3845" width="3.6640625" style="10" customWidth="1"/>
    <col min="3846" max="3846" width="35.6640625" style="10" customWidth="1"/>
    <col min="3847" max="3847" width="18.33203125" style="10" customWidth="1"/>
    <col min="3848" max="3850" width="15.6640625" style="10" customWidth="1"/>
    <col min="3851" max="3851" width="3.6640625" style="10" customWidth="1"/>
    <col min="3852" max="4096" width="9.109375" style="10"/>
    <col min="4097" max="4097" width="3.88671875" style="10" customWidth="1"/>
    <col min="4098" max="4100" width="15.6640625" style="10" customWidth="1"/>
    <col min="4101" max="4101" width="3.6640625" style="10" customWidth="1"/>
    <col min="4102" max="4102" width="35.6640625" style="10" customWidth="1"/>
    <col min="4103" max="4103" width="18.33203125" style="10" customWidth="1"/>
    <col min="4104" max="4106" width="15.6640625" style="10" customWidth="1"/>
    <col min="4107" max="4107" width="3.6640625" style="10" customWidth="1"/>
    <col min="4108" max="4352" width="9.109375" style="10"/>
    <col min="4353" max="4353" width="3.88671875" style="10" customWidth="1"/>
    <col min="4354" max="4356" width="15.6640625" style="10" customWidth="1"/>
    <col min="4357" max="4357" width="3.6640625" style="10" customWidth="1"/>
    <col min="4358" max="4358" width="35.6640625" style="10" customWidth="1"/>
    <col min="4359" max="4359" width="18.33203125" style="10" customWidth="1"/>
    <col min="4360" max="4362" width="15.6640625" style="10" customWidth="1"/>
    <col min="4363" max="4363" width="3.6640625" style="10" customWidth="1"/>
    <col min="4364" max="4608" width="9.109375" style="10"/>
    <col min="4609" max="4609" width="3.88671875" style="10" customWidth="1"/>
    <col min="4610" max="4612" width="15.6640625" style="10" customWidth="1"/>
    <col min="4613" max="4613" width="3.6640625" style="10" customWidth="1"/>
    <col min="4614" max="4614" width="35.6640625" style="10" customWidth="1"/>
    <col min="4615" max="4615" width="18.33203125" style="10" customWidth="1"/>
    <col min="4616" max="4618" width="15.6640625" style="10" customWidth="1"/>
    <col min="4619" max="4619" width="3.6640625" style="10" customWidth="1"/>
    <col min="4620" max="4864" width="9.109375" style="10"/>
    <col min="4865" max="4865" width="3.88671875" style="10" customWidth="1"/>
    <col min="4866" max="4868" width="15.6640625" style="10" customWidth="1"/>
    <col min="4869" max="4869" width="3.6640625" style="10" customWidth="1"/>
    <col min="4870" max="4870" width="35.6640625" style="10" customWidth="1"/>
    <col min="4871" max="4871" width="18.33203125" style="10" customWidth="1"/>
    <col min="4872" max="4874" width="15.6640625" style="10" customWidth="1"/>
    <col min="4875" max="4875" width="3.6640625" style="10" customWidth="1"/>
    <col min="4876" max="5120" width="9.109375" style="10"/>
    <col min="5121" max="5121" width="3.88671875" style="10" customWidth="1"/>
    <col min="5122" max="5124" width="15.6640625" style="10" customWidth="1"/>
    <col min="5125" max="5125" width="3.6640625" style="10" customWidth="1"/>
    <col min="5126" max="5126" width="35.6640625" style="10" customWidth="1"/>
    <col min="5127" max="5127" width="18.33203125" style="10" customWidth="1"/>
    <col min="5128" max="5130" width="15.6640625" style="10" customWidth="1"/>
    <col min="5131" max="5131" width="3.6640625" style="10" customWidth="1"/>
    <col min="5132" max="5376" width="9.109375" style="10"/>
    <col min="5377" max="5377" width="3.88671875" style="10" customWidth="1"/>
    <col min="5378" max="5380" width="15.6640625" style="10" customWidth="1"/>
    <col min="5381" max="5381" width="3.6640625" style="10" customWidth="1"/>
    <col min="5382" max="5382" width="35.6640625" style="10" customWidth="1"/>
    <col min="5383" max="5383" width="18.33203125" style="10" customWidth="1"/>
    <col min="5384" max="5386" width="15.6640625" style="10" customWidth="1"/>
    <col min="5387" max="5387" width="3.6640625" style="10" customWidth="1"/>
    <col min="5388" max="5632" width="9.109375" style="10"/>
    <col min="5633" max="5633" width="3.88671875" style="10" customWidth="1"/>
    <col min="5634" max="5636" width="15.6640625" style="10" customWidth="1"/>
    <col min="5637" max="5637" width="3.6640625" style="10" customWidth="1"/>
    <col min="5638" max="5638" width="35.6640625" style="10" customWidth="1"/>
    <col min="5639" max="5639" width="18.33203125" style="10" customWidth="1"/>
    <col min="5640" max="5642" width="15.6640625" style="10" customWidth="1"/>
    <col min="5643" max="5643" width="3.6640625" style="10" customWidth="1"/>
    <col min="5644" max="5888" width="9.109375" style="10"/>
    <col min="5889" max="5889" width="3.88671875" style="10" customWidth="1"/>
    <col min="5890" max="5892" width="15.6640625" style="10" customWidth="1"/>
    <col min="5893" max="5893" width="3.6640625" style="10" customWidth="1"/>
    <col min="5894" max="5894" width="35.6640625" style="10" customWidth="1"/>
    <col min="5895" max="5895" width="18.33203125" style="10" customWidth="1"/>
    <col min="5896" max="5898" width="15.6640625" style="10" customWidth="1"/>
    <col min="5899" max="5899" width="3.6640625" style="10" customWidth="1"/>
    <col min="5900" max="6144" width="9.109375" style="10"/>
    <col min="6145" max="6145" width="3.88671875" style="10" customWidth="1"/>
    <col min="6146" max="6148" width="15.6640625" style="10" customWidth="1"/>
    <col min="6149" max="6149" width="3.6640625" style="10" customWidth="1"/>
    <col min="6150" max="6150" width="35.6640625" style="10" customWidth="1"/>
    <col min="6151" max="6151" width="18.33203125" style="10" customWidth="1"/>
    <col min="6152" max="6154" width="15.6640625" style="10" customWidth="1"/>
    <col min="6155" max="6155" width="3.6640625" style="10" customWidth="1"/>
    <col min="6156" max="6400" width="9.109375" style="10"/>
    <col min="6401" max="6401" width="3.88671875" style="10" customWidth="1"/>
    <col min="6402" max="6404" width="15.6640625" style="10" customWidth="1"/>
    <col min="6405" max="6405" width="3.6640625" style="10" customWidth="1"/>
    <col min="6406" max="6406" width="35.6640625" style="10" customWidth="1"/>
    <col min="6407" max="6407" width="18.33203125" style="10" customWidth="1"/>
    <col min="6408" max="6410" width="15.6640625" style="10" customWidth="1"/>
    <col min="6411" max="6411" width="3.6640625" style="10" customWidth="1"/>
    <col min="6412" max="6656" width="9.109375" style="10"/>
    <col min="6657" max="6657" width="3.88671875" style="10" customWidth="1"/>
    <col min="6658" max="6660" width="15.6640625" style="10" customWidth="1"/>
    <col min="6661" max="6661" width="3.6640625" style="10" customWidth="1"/>
    <col min="6662" max="6662" width="35.6640625" style="10" customWidth="1"/>
    <col min="6663" max="6663" width="18.33203125" style="10" customWidth="1"/>
    <col min="6664" max="6666" width="15.6640625" style="10" customWidth="1"/>
    <col min="6667" max="6667" width="3.6640625" style="10" customWidth="1"/>
    <col min="6668" max="6912" width="9.109375" style="10"/>
    <col min="6913" max="6913" width="3.88671875" style="10" customWidth="1"/>
    <col min="6914" max="6916" width="15.6640625" style="10" customWidth="1"/>
    <col min="6917" max="6917" width="3.6640625" style="10" customWidth="1"/>
    <col min="6918" max="6918" width="35.6640625" style="10" customWidth="1"/>
    <col min="6919" max="6919" width="18.33203125" style="10" customWidth="1"/>
    <col min="6920" max="6922" width="15.6640625" style="10" customWidth="1"/>
    <col min="6923" max="6923" width="3.6640625" style="10" customWidth="1"/>
    <col min="6924" max="7168" width="9.109375" style="10"/>
    <col min="7169" max="7169" width="3.88671875" style="10" customWidth="1"/>
    <col min="7170" max="7172" width="15.6640625" style="10" customWidth="1"/>
    <col min="7173" max="7173" width="3.6640625" style="10" customWidth="1"/>
    <col min="7174" max="7174" width="35.6640625" style="10" customWidth="1"/>
    <col min="7175" max="7175" width="18.33203125" style="10" customWidth="1"/>
    <col min="7176" max="7178" width="15.6640625" style="10" customWidth="1"/>
    <col min="7179" max="7179" width="3.6640625" style="10" customWidth="1"/>
    <col min="7180" max="7424" width="9.109375" style="10"/>
    <col min="7425" max="7425" width="3.88671875" style="10" customWidth="1"/>
    <col min="7426" max="7428" width="15.6640625" style="10" customWidth="1"/>
    <col min="7429" max="7429" width="3.6640625" style="10" customWidth="1"/>
    <col min="7430" max="7430" width="35.6640625" style="10" customWidth="1"/>
    <col min="7431" max="7431" width="18.33203125" style="10" customWidth="1"/>
    <col min="7432" max="7434" width="15.6640625" style="10" customWidth="1"/>
    <col min="7435" max="7435" width="3.6640625" style="10" customWidth="1"/>
    <col min="7436" max="7680" width="9.109375" style="10"/>
    <col min="7681" max="7681" width="3.88671875" style="10" customWidth="1"/>
    <col min="7682" max="7684" width="15.6640625" style="10" customWidth="1"/>
    <col min="7685" max="7685" width="3.6640625" style="10" customWidth="1"/>
    <col min="7686" max="7686" width="35.6640625" style="10" customWidth="1"/>
    <col min="7687" max="7687" width="18.33203125" style="10" customWidth="1"/>
    <col min="7688" max="7690" width="15.6640625" style="10" customWidth="1"/>
    <col min="7691" max="7691" width="3.6640625" style="10" customWidth="1"/>
    <col min="7692" max="7936" width="9.109375" style="10"/>
    <col min="7937" max="7937" width="3.88671875" style="10" customWidth="1"/>
    <col min="7938" max="7940" width="15.6640625" style="10" customWidth="1"/>
    <col min="7941" max="7941" width="3.6640625" style="10" customWidth="1"/>
    <col min="7942" max="7942" width="35.6640625" style="10" customWidth="1"/>
    <col min="7943" max="7943" width="18.33203125" style="10" customWidth="1"/>
    <col min="7944" max="7946" width="15.6640625" style="10" customWidth="1"/>
    <col min="7947" max="7947" width="3.6640625" style="10" customWidth="1"/>
    <col min="7948" max="8192" width="9.109375" style="10"/>
    <col min="8193" max="8193" width="3.88671875" style="10" customWidth="1"/>
    <col min="8194" max="8196" width="15.6640625" style="10" customWidth="1"/>
    <col min="8197" max="8197" width="3.6640625" style="10" customWidth="1"/>
    <col min="8198" max="8198" width="35.6640625" style="10" customWidth="1"/>
    <col min="8199" max="8199" width="18.33203125" style="10" customWidth="1"/>
    <col min="8200" max="8202" width="15.6640625" style="10" customWidth="1"/>
    <col min="8203" max="8203" width="3.6640625" style="10" customWidth="1"/>
    <col min="8204" max="8448" width="9.109375" style="10"/>
    <col min="8449" max="8449" width="3.88671875" style="10" customWidth="1"/>
    <col min="8450" max="8452" width="15.6640625" style="10" customWidth="1"/>
    <col min="8453" max="8453" width="3.6640625" style="10" customWidth="1"/>
    <col min="8454" max="8454" width="35.6640625" style="10" customWidth="1"/>
    <col min="8455" max="8455" width="18.33203125" style="10" customWidth="1"/>
    <col min="8456" max="8458" width="15.6640625" style="10" customWidth="1"/>
    <col min="8459" max="8459" width="3.6640625" style="10" customWidth="1"/>
    <col min="8460" max="8704" width="9.109375" style="10"/>
    <col min="8705" max="8705" width="3.88671875" style="10" customWidth="1"/>
    <col min="8706" max="8708" width="15.6640625" style="10" customWidth="1"/>
    <col min="8709" max="8709" width="3.6640625" style="10" customWidth="1"/>
    <col min="8710" max="8710" width="35.6640625" style="10" customWidth="1"/>
    <col min="8711" max="8711" width="18.33203125" style="10" customWidth="1"/>
    <col min="8712" max="8714" width="15.6640625" style="10" customWidth="1"/>
    <col min="8715" max="8715" width="3.6640625" style="10" customWidth="1"/>
    <col min="8716" max="8960" width="9.109375" style="10"/>
    <col min="8961" max="8961" width="3.88671875" style="10" customWidth="1"/>
    <col min="8962" max="8964" width="15.6640625" style="10" customWidth="1"/>
    <col min="8965" max="8965" width="3.6640625" style="10" customWidth="1"/>
    <col min="8966" max="8966" width="35.6640625" style="10" customWidth="1"/>
    <col min="8967" max="8967" width="18.33203125" style="10" customWidth="1"/>
    <col min="8968" max="8970" width="15.6640625" style="10" customWidth="1"/>
    <col min="8971" max="8971" width="3.6640625" style="10" customWidth="1"/>
    <col min="8972" max="9216" width="9.109375" style="10"/>
    <col min="9217" max="9217" width="3.88671875" style="10" customWidth="1"/>
    <col min="9218" max="9220" width="15.6640625" style="10" customWidth="1"/>
    <col min="9221" max="9221" width="3.6640625" style="10" customWidth="1"/>
    <col min="9222" max="9222" width="35.6640625" style="10" customWidth="1"/>
    <col min="9223" max="9223" width="18.33203125" style="10" customWidth="1"/>
    <col min="9224" max="9226" width="15.6640625" style="10" customWidth="1"/>
    <col min="9227" max="9227" width="3.6640625" style="10" customWidth="1"/>
    <col min="9228" max="9472" width="9.109375" style="10"/>
    <col min="9473" max="9473" width="3.88671875" style="10" customWidth="1"/>
    <col min="9474" max="9476" width="15.6640625" style="10" customWidth="1"/>
    <col min="9477" max="9477" width="3.6640625" style="10" customWidth="1"/>
    <col min="9478" max="9478" width="35.6640625" style="10" customWidth="1"/>
    <col min="9479" max="9479" width="18.33203125" style="10" customWidth="1"/>
    <col min="9480" max="9482" width="15.6640625" style="10" customWidth="1"/>
    <col min="9483" max="9483" width="3.6640625" style="10" customWidth="1"/>
    <col min="9484" max="9728" width="9.109375" style="10"/>
    <col min="9729" max="9729" width="3.88671875" style="10" customWidth="1"/>
    <col min="9730" max="9732" width="15.6640625" style="10" customWidth="1"/>
    <col min="9733" max="9733" width="3.6640625" style="10" customWidth="1"/>
    <col min="9734" max="9734" width="35.6640625" style="10" customWidth="1"/>
    <col min="9735" max="9735" width="18.33203125" style="10" customWidth="1"/>
    <col min="9736" max="9738" width="15.6640625" style="10" customWidth="1"/>
    <col min="9739" max="9739" width="3.6640625" style="10" customWidth="1"/>
    <col min="9740" max="9984" width="9.109375" style="10"/>
    <col min="9985" max="9985" width="3.88671875" style="10" customWidth="1"/>
    <col min="9986" max="9988" width="15.6640625" style="10" customWidth="1"/>
    <col min="9989" max="9989" width="3.6640625" style="10" customWidth="1"/>
    <col min="9990" max="9990" width="35.6640625" style="10" customWidth="1"/>
    <col min="9991" max="9991" width="18.33203125" style="10" customWidth="1"/>
    <col min="9992" max="9994" width="15.6640625" style="10" customWidth="1"/>
    <col min="9995" max="9995" width="3.6640625" style="10" customWidth="1"/>
    <col min="9996" max="10240" width="9.109375" style="10"/>
    <col min="10241" max="10241" width="3.88671875" style="10" customWidth="1"/>
    <col min="10242" max="10244" width="15.6640625" style="10" customWidth="1"/>
    <col min="10245" max="10245" width="3.6640625" style="10" customWidth="1"/>
    <col min="10246" max="10246" width="35.6640625" style="10" customWidth="1"/>
    <col min="10247" max="10247" width="18.33203125" style="10" customWidth="1"/>
    <col min="10248" max="10250" width="15.6640625" style="10" customWidth="1"/>
    <col min="10251" max="10251" width="3.6640625" style="10" customWidth="1"/>
    <col min="10252" max="10496" width="9.109375" style="10"/>
    <col min="10497" max="10497" width="3.88671875" style="10" customWidth="1"/>
    <col min="10498" max="10500" width="15.6640625" style="10" customWidth="1"/>
    <col min="10501" max="10501" width="3.6640625" style="10" customWidth="1"/>
    <col min="10502" max="10502" width="35.6640625" style="10" customWidth="1"/>
    <col min="10503" max="10503" width="18.33203125" style="10" customWidth="1"/>
    <col min="10504" max="10506" width="15.6640625" style="10" customWidth="1"/>
    <col min="10507" max="10507" width="3.6640625" style="10" customWidth="1"/>
    <col min="10508" max="10752" width="9.109375" style="10"/>
    <col min="10753" max="10753" width="3.88671875" style="10" customWidth="1"/>
    <col min="10754" max="10756" width="15.6640625" style="10" customWidth="1"/>
    <col min="10757" max="10757" width="3.6640625" style="10" customWidth="1"/>
    <col min="10758" max="10758" width="35.6640625" style="10" customWidth="1"/>
    <col min="10759" max="10759" width="18.33203125" style="10" customWidth="1"/>
    <col min="10760" max="10762" width="15.6640625" style="10" customWidth="1"/>
    <col min="10763" max="10763" width="3.6640625" style="10" customWidth="1"/>
    <col min="10764" max="11008" width="9.109375" style="10"/>
    <col min="11009" max="11009" width="3.88671875" style="10" customWidth="1"/>
    <col min="11010" max="11012" width="15.6640625" style="10" customWidth="1"/>
    <col min="11013" max="11013" width="3.6640625" style="10" customWidth="1"/>
    <col min="11014" max="11014" width="35.6640625" style="10" customWidth="1"/>
    <col min="11015" max="11015" width="18.33203125" style="10" customWidth="1"/>
    <col min="11016" max="11018" width="15.6640625" style="10" customWidth="1"/>
    <col min="11019" max="11019" width="3.6640625" style="10" customWidth="1"/>
    <col min="11020" max="11264" width="9.109375" style="10"/>
    <col min="11265" max="11265" width="3.88671875" style="10" customWidth="1"/>
    <col min="11266" max="11268" width="15.6640625" style="10" customWidth="1"/>
    <col min="11269" max="11269" width="3.6640625" style="10" customWidth="1"/>
    <col min="11270" max="11270" width="35.6640625" style="10" customWidth="1"/>
    <col min="11271" max="11271" width="18.33203125" style="10" customWidth="1"/>
    <col min="11272" max="11274" width="15.6640625" style="10" customWidth="1"/>
    <col min="11275" max="11275" width="3.6640625" style="10" customWidth="1"/>
    <col min="11276" max="11520" width="9.109375" style="10"/>
    <col min="11521" max="11521" width="3.88671875" style="10" customWidth="1"/>
    <col min="11522" max="11524" width="15.6640625" style="10" customWidth="1"/>
    <col min="11525" max="11525" width="3.6640625" style="10" customWidth="1"/>
    <col min="11526" max="11526" width="35.6640625" style="10" customWidth="1"/>
    <col min="11527" max="11527" width="18.33203125" style="10" customWidth="1"/>
    <col min="11528" max="11530" width="15.6640625" style="10" customWidth="1"/>
    <col min="11531" max="11531" width="3.6640625" style="10" customWidth="1"/>
    <col min="11532" max="11776" width="9.109375" style="10"/>
    <col min="11777" max="11777" width="3.88671875" style="10" customWidth="1"/>
    <col min="11778" max="11780" width="15.6640625" style="10" customWidth="1"/>
    <col min="11781" max="11781" width="3.6640625" style="10" customWidth="1"/>
    <col min="11782" max="11782" width="35.6640625" style="10" customWidth="1"/>
    <col min="11783" max="11783" width="18.33203125" style="10" customWidth="1"/>
    <col min="11784" max="11786" width="15.6640625" style="10" customWidth="1"/>
    <col min="11787" max="11787" width="3.6640625" style="10" customWidth="1"/>
    <col min="11788" max="12032" width="9.109375" style="10"/>
    <col min="12033" max="12033" width="3.88671875" style="10" customWidth="1"/>
    <col min="12034" max="12036" width="15.6640625" style="10" customWidth="1"/>
    <col min="12037" max="12037" width="3.6640625" style="10" customWidth="1"/>
    <col min="12038" max="12038" width="35.6640625" style="10" customWidth="1"/>
    <col min="12039" max="12039" width="18.33203125" style="10" customWidth="1"/>
    <col min="12040" max="12042" width="15.6640625" style="10" customWidth="1"/>
    <col min="12043" max="12043" width="3.6640625" style="10" customWidth="1"/>
    <col min="12044" max="12288" width="9.109375" style="10"/>
    <col min="12289" max="12289" width="3.88671875" style="10" customWidth="1"/>
    <col min="12290" max="12292" width="15.6640625" style="10" customWidth="1"/>
    <col min="12293" max="12293" width="3.6640625" style="10" customWidth="1"/>
    <col min="12294" max="12294" width="35.6640625" style="10" customWidth="1"/>
    <col min="12295" max="12295" width="18.33203125" style="10" customWidth="1"/>
    <col min="12296" max="12298" width="15.6640625" style="10" customWidth="1"/>
    <col min="12299" max="12299" width="3.6640625" style="10" customWidth="1"/>
    <col min="12300" max="12544" width="9.109375" style="10"/>
    <col min="12545" max="12545" width="3.88671875" style="10" customWidth="1"/>
    <col min="12546" max="12548" width="15.6640625" style="10" customWidth="1"/>
    <col min="12549" max="12549" width="3.6640625" style="10" customWidth="1"/>
    <col min="12550" max="12550" width="35.6640625" style="10" customWidth="1"/>
    <col min="12551" max="12551" width="18.33203125" style="10" customWidth="1"/>
    <col min="12552" max="12554" width="15.6640625" style="10" customWidth="1"/>
    <col min="12555" max="12555" width="3.6640625" style="10" customWidth="1"/>
    <col min="12556" max="12800" width="9.109375" style="10"/>
    <col min="12801" max="12801" width="3.88671875" style="10" customWidth="1"/>
    <col min="12802" max="12804" width="15.6640625" style="10" customWidth="1"/>
    <col min="12805" max="12805" width="3.6640625" style="10" customWidth="1"/>
    <col min="12806" max="12806" width="35.6640625" style="10" customWidth="1"/>
    <col min="12807" max="12807" width="18.33203125" style="10" customWidth="1"/>
    <col min="12808" max="12810" width="15.6640625" style="10" customWidth="1"/>
    <col min="12811" max="12811" width="3.6640625" style="10" customWidth="1"/>
    <col min="12812" max="13056" width="9.109375" style="10"/>
    <col min="13057" max="13057" width="3.88671875" style="10" customWidth="1"/>
    <col min="13058" max="13060" width="15.6640625" style="10" customWidth="1"/>
    <col min="13061" max="13061" width="3.6640625" style="10" customWidth="1"/>
    <col min="13062" max="13062" width="35.6640625" style="10" customWidth="1"/>
    <col min="13063" max="13063" width="18.33203125" style="10" customWidth="1"/>
    <col min="13064" max="13066" width="15.6640625" style="10" customWidth="1"/>
    <col min="13067" max="13067" width="3.6640625" style="10" customWidth="1"/>
    <col min="13068" max="13312" width="9.109375" style="10"/>
    <col min="13313" max="13313" width="3.88671875" style="10" customWidth="1"/>
    <col min="13314" max="13316" width="15.6640625" style="10" customWidth="1"/>
    <col min="13317" max="13317" width="3.6640625" style="10" customWidth="1"/>
    <col min="13318" max="13318" width="35.6640625" style="10" customWidth="1"/>
    <col min="13319" max="13319" width="18.33203125" style="10" customWidth="1"/>
    <col min="13320" max="13322" width="15.6640625" style="10" customWidth="1"/>
    <col min="13323" max="13323" width="3.6640625" style="10" customWidth="1"/>
    <col min="13324" max="13568" width="9.109375" style="10"/>
    <col min="13569" max="13569" width="3.88671875" style="10" customWidth="1"/>
    <col min="13570" max="13572" width="15.6640625" style="10" customWidth="1"/>
    <col min="13573" max="13573" width="3.6640625" style="10" customWidth="1"/>
    <col min="13574" max="13574" width="35.6640625" style="10" customWidth="1"/>
    <col min="13575" max="13575" width="18.33203125" style="10" customWidth="1"/>
    <col min="13576" max="13578" width="15.6640625" style="10" customWidth="1"/>
    <col min="13579" max="13579" width="3.6640625" style="10" customWidth="1"/>
    <col min="13580" max="13824" width="9.109375" style="10"/>
    <col min="13825" max="13825" width="3.88671875" style="10" customWidth="1"/>
    <col min="13826" max="13828" width="15.6640625" style="10" customWidth="1"/>
    <col min="13829" max="13829" width="3.6640625" style="10" customWidth="1"/>
    <col min="13830" max="13830" width="35.6640625" style="10" customWidth="1"/>
    <col min="13831" max="13831" width="18.33203125" style="10" customWidth="1"/>
    <col min="13832" max="13834" width="15.6640625" style="10" customWidth="1"/>
    <col min="13835" max="13835" width="3.6640625" style="10" customWidth="1"/>
    <col min="13836" max="14080" width="9.109375" style="10"/>
    <col min="14081" max="14081" width="3.88671875" style="10" customWidth="1"/>
    <col min="14082" max="14084" width="15.6640625" style="10" customWidth="1"/>
    <col min="14085" max="14085" width="3.6640625" style="10" customWidth="1"/>
    <col min="14086" max="14086" width="35.6640625" style="10" customWidth="1"/>
    <col min="14087" max="14087" width="18.33203125" style="10" customWidth="1"/>
    <col min="14088" max="14090" width="15.6640625" style="10" customWidth="1"/>
    <col min="14091" max="14091" width="3.6640625" style="10" customWidth="1"/>
    <col min="14092" max="14336" width="9.109375" style="10"/>
    <col min="14337" max="14337" width="3.88671875" style="10" customWidth="1"/>
    <col min="14338" max="14340" width="15.6640625" style="10" customWidth="1"/>
    <col min="14341" max="14341" width="3.6640625" style="10" customWidth="1"/>
    <col min="14342" max="14342" width="35.6640625" style="10" customWidth="1"/>
    <col min="14343" max="14343" width="18.33203125" style="10" customWidth="1"/>
    <col min="14344" max="14346" width="15.6640625" style="10" customWidth="1"/>
    <col min="14347" max="14347" width="3.6640625" style="10" customWidth="1"/>
    <col min="14348" max="14592" width="9.109375" style="10"/>
    <col min="14593" max="14593" width="3.88671875" style="10" customWidth="1"/>
    <col min="14594" max="14596" width="15.6640625" style="10" customWidth="1"/>
    <col min="14597" max="14597" width="3.6640625" style="10" customWidth="1"/>
    <col min="14598" max="14598" width="35.6640625" style="10" customWidth="1"/>
    <col min="14599" max="14599" width="18.33203125" style="10" customWidth="1"/>
    <col min="14600" max="14602" width="15.6640625" style="10" customWidth="1"/>
    <col min="14603" max="14603" width="3.6640625" style="10" customWidth="1"/>
    <col min="14604" max="14848" width="9.109375" style="10"/>
    <col min="14849" max="14849" width="3.88671875" style="10" customWidth="1"/>
    <col min="14850" max="14852" width="15.6640625" style="10" customWidth="1"/>
    <col min="14853" max="14853" width="3.6640625" style="10" customWidth="1"/>
    <col min="14854" max="14854" width="35.6640625" style="10" customWidth="1"/>
    <col min="14855" max="14855" width="18.33203125" style="10" customWidth="1"/>
    <col min="14856" max="14858" width="15.6640625" style="10" customWidth="1"/>
    <col min="14859" max="14859" width="3.6640625" style="10" customWidth="1"/>
    <col min="14860" max="15104" width="9.109375" style="10"/>
    <col min="15105" max="15105" width="3.88671875" style="10" customWidth="1"/>
    <col min="15106" max="15108" width="15.6640625" style="10" customWidth="1"/>
    <col min="15109" max="15109" width="3.6640625" style="10" customWidth="1"/>
    <col min="15110" max="15110" width="35.6640625" style="10" customWidth="1"/>
    <col min="15111" max="15111" width="18.33203125" style="10" customWidth="1"/>
    <col min="15112" max="15114" width="15.6640625" style="10" customWidth="1"/>
    <col min="15115" max="15115" width="3.6640625" style="10" customWidth="1"/>
    <col min="15116" max="15360" width="9.109375" style="10"/>
    <col min="15361" max="15361" width="3.88671875" style="10" customWidth="1"/>
    <col min="15362" max="15364" width="15.6640625" style="10" customWidth="1"/>
    <col min="15365" max="15365" width="3.6640625" style="10" customWidth="1"/>
    <col min="15366" max="15366" width="35.6640625" style="10" customWidth="1"/>
    <col min="15367" max="15367" width="18.33203125" style="10" customWidth="1"/>
    <col min="15368" max="15370" width="15.6640625" style="10" customWidth="1"/>
    <col min="15371" max="15371" width="3.6640625" style="10" customWidth="1"/>
    <col min="15372" max="15616" width="9.109375" style="10"/>
    <col min="15617" max="15617" width="3.88671875" style="10" customWidth="1"/>
    <col min="15618" max="15620" width="15.6640625" style="10" customWidth="1"/>
    <col min="15621" max="15621" width="3.6640625" style="10" customWidth="1"/>
    <col min="15622" max="15622" width="35.6640625" style="10" customWidth="1"/>
    <col min="15623" max="15623" width="18.33203125" style="10" customWidth="1"/>
    <col min="15624" max="15626" width="15.6640625" style="10" customWidth="1"/>
    <col min="15627" max="15627" width="3.6640625" style="10" customWidth="1"/>
    <col min="15628" max="15872" width="9.109375" style="10"/>
    <col min="15873" max="15873" width="3.88671875" style="10" customWidth="1"/>
    <col min="15874" max="15876" width="15.6640625" style="10" customWidth="1"/>
    <col min="15877" max="15877" width="3.6640625" style="10" customWidth="1"/>
    <col min="15878" max="15878" width="35.6640625" style="10" customWidth="1"/>
    <col min="15879" max="15879" width="18.33203125" style="10" customWidth="1"/>
    <col min="15880" max="15882" width="15.6640625" style="10" customWidth="1"/>
    <col min="15883" max="15883" width="3.6640625" style="10" customWidth="1"/>
    <col min="15884" max="16128" width="9.109375" style="10"/>
    <col min="16129" max="16129" width="3.88671875" style="10" customWidth="1"/>
    <col min="16130" max="16132" width="15.6640625" style="10" customWidth="1"/>
    <col min="16133" max="16133" width="3.6640625" style="10" customWidth="1"/>
    <col min="16134" max="16134" width="35.6640625" style="10" customWidth="1"/>
    <col min="16135" max="16135" width="18.33203125" style="10" customWidth="1"/>
    <col min="16136" max="16138" width="15.6640625" style="10" customWidth="1"/>
    <col min="16139" max="16139" width="3.6640625" style="10" customWidth="1"/>
    <col min="16140" max="16384" width="9.109375" style="10"/>
  </cols>
  <sheetData>
    <row r="1" spans="1:11" ht="12.75" customHeight="1" x14ac:dyDescent="0.25">
      <c r="A1" s="1"/>
      <c r="B1" s="2"/>
      <c r="C1" s="3"/>
      <c r="D1" s="4"/>
      <c r="E1" s="5"/>
      <c r="F1" s="6"/>
      <c r="G1" s="6"/>
      <c r="H1" s="7"/>
      <c r="I1" s="8"/>
      <c r="J1" s="8"/>
      <c r="K1" s="9"/>
    </row>
    <row r="2" spans="1:11" ht="12.75" customHeight="1" x14ac:dyDescent="0.25">
      <c r="A2" s="11"/>
      <c r="B2" s="12" t="s">
        <v>0</v>
      </c>
      <c r="C2" s="13"/>
      <c r="D2" s="14"/>
      <c r="E2" s="15"/>
      <c r="F2" s="16"/>
      <c r="G2" s="17"/>
      <c r="H2" s="499" t="s">
        <v>263</v>
      </c>
      <c r="I2" s="500"/>
      <c r="J2" s="501"/>
      <c r="K2" s="18"/>
    </row>
    <row r="3" spans="1:11" ht="12.75" customHeight="1" x14ac:dyDescent="0.25">
      <c r="A3" s="19"/>
      <c r="B3" s="20" t="s">
        <v>1</v>
      </c>
      <c r="C3" s="21"/>
      <c r="D3" s="22" t="s">
        <v>2</v>
      </c>
      <c r="E3" s="19"/>
      <c r="F3" s="23" t="s">
        <v>3</v>
      </c>
      <c r="G3" s="23"/>
      <c r="H3" s="24"/>
      <c r="I3" s="25"/>
      <c r="J3" s="25"/>
      <c r="K3" s="26"/>
    </row>
    <row r="4" spans="1:11" ht="12.75" customHeight="1" x14ac:dyDescent="0.25">
      <c r="A4" s="19"/>
      <c r="B4" s="27" t="s">
        <v>4</v>
      </c>
      <c r="C4" s="28" t="s">
        <v>5</v>
      </c>
      <c r="D4" s="29" t="s">
        <v>6</v>
      </c>
      <c r="E4" s="19"/>
      <c r="F4" s="23" t="s">
        <v>7</v>
      </c>
      <c r="G4" s="30" t="s">
        <v>8</v>
      </c>
      <c r="H4" s="29" t="s">
        <v>9</v>
      </c>
      <c r="I4" s="31" t="s">
        <v>10</v>
      </c>
      <c r="J4" s="31" t="s">
        <v>11</v>
      </c>
      <c r="K4" s="26"/>
    </row>
    <row r="5" spans="1:11" ht="12.75" customHeight="1" x14ac:dyDescent="0.25">
      <c r="A5" s="32"/>
      <c r="B5" s="29" t="s">
        <v>12</v>
      </c>
      <c r="C5" s="29" t="s">
        <v>13</v>
      </c>
      <c r="D5" s="29" t="s">
        <v>262</v>
      </c>
      <c r="E5" s="33"/>
      <c r="F5" s="34"/>
      <c r="G5" s="35" t="s">
        <v>264</v>
      </c>
      <c r="H5" s="29" t="s">
        <v>14</v>
      </c>
      <c r="I5" s="36" t="s">
        <v>15</v>
      </c>
      <c r="J5" s="37" t="s">
        <v>16</v>
      </c>
      <c r="K5" s="38"/>
    </row>
    <row r="6" spans="1:11" ht="12.75" customHeight="1" thickBot="1" x14ac:dyDescent="0.3">
      <c r="A6" s="39"/>
      <c r="B6" s="40"/>
      <c r="C6" s="40"/>
      <c r="D6" s="40"/>
      <c r="E6" s="41"/>
      <c r="F6" s="42" t="s">
        <v>17</v>
      </c>
      <c r="G6" s="43"/>
      <c r="H6" s="40"/>
      <c r="I6" s="40"/>
      <c r="J6" s="40"/>
      <c r="K6" s="44"/>
    </row>
    <row r="7" spans="1:11" ht="12.75" customHeight="1" x14ac:dyDescent="0.25">
      <c r="A7" s="45">
        <v>1</v>
      </c>
      <c r="B7" s="46">
        <v>0</v>
      </c>
      <c r="C7" s="46">
        <v>28656</v>
      </c>
      <c r="D7" s="46">
        <v>30556</v>
      </c>
      <c r="E7" s="45">
        <v>1</v>
      </c>
      <c r="F7" s="46" t="s">
        <v>18</v>
      </c>
      <c r="G7" s="120">
        <v>30313</v>
      </c>
      <c r="H7" s="429">
        <v>30313</v>
      </c>
      <c r="I7" s="46">
        <v>29866</v>
      </c>
      <c r="J7" s="46">
        <v>29866</v>
      </c>
      <c r="K7" s="45">
        <v>1</v>
      </c>
    </row>
    <row r="8" spans="1:11" ht="12.75" customHeight="1" x14ac:dyDescent="0.25">
      <c r="A8" s="45">
        <v>2</v>
      </c>
      <c r="B8" s="48">
        <v>0</v>
      </c>
      <c r="C8" s="48">
        <v>6040</v>
      </c>
      <c r="D8" s="48">
        <v>0</v>
      </c>
      <c r="E8" s="45">
        <v>2</v>
      </c>
      <c r="F8" s="49" t="s">
        <v>19</v>
      </c>
      <c r="G8" s="120"/>
      <c r="H8" s="46"/>
      <c r="I8" s="48"/>
      <c r="J8" s="48"/>
      <c r="K8" s="45">
        <v>2</v>
      </c>
    </row>
    <row r="9" spans="1:11" ht="12.75" customHeight="1" x14ac:dyDescent="0.25">
      <c r="A9" s="45">
        <v>3</v>
      </c>
      <c r="B9" s="48">
        <v>0</v>
      </c>
      <c r="C9" s="48"/>
      <c r="D9" s="48">
        <v>5000</v>
      </c>
      <c r="E9" s="45">
        <v>3</v>
      </c>
      <c r="F9" s="49" t="s">
        <v>20</v>
      </c>
      <c r="G9" s="120">
        <v>2100</v>
      </c>
      <c r="H9" s="46"/>
      <c r="I9" s="48">
        <v>2000</v>
      </c>
      <c r="J9" s="48">
        <v>2000</v>
      </c>
      <c r="K9" s="45">
        <v>3</v>
      </c>
    </row>
    <row r="10" spans="1:11" ht="12.75" customHeight="1" x14ac:dyDescent="0.25">
      <c r="A10" s="45">
        <v>4</v>
      </c>
      <c r="B10" s="50"/>
      <c r="C10" s="50"/>
      <c r="D10" s="50"/>
      <c r="E10" s="45">
        <v>4</v>
      </c>
      <c r="F10" s="48"/>
      <c r="G10" s="120"/>
      <c r="H10" s="50"/>
      <c r="I10" s="50"/>
      <c r="J10" s="50"/>
      <c r="K10" s="45">
        <v>4</v>
      </c>
    </row>
    <row r="11" spans="1:11" customFormat="1" ht="12.75" customHeight="1" x14ac:dyDescent="0.3">
      <c r="A11" s="45">
        <v>5</v>
      </c>
      <c r="B11" s="51">
        <v>0</v>
      </c>
      <c r="C11" s="51">
        <f>SUM(C7:C10)</f>
        <v>34696</v>
      </c>
      <c r="D11" s="51">
        <f>SUM(D7:D10)</f>
        <v>35556</v>
      </c>
      <c r="E11" s="45">
        <v>5</v>
      </c>
      <c r="F11" s="52" t="s">
        <v>21</v>
      </c>
      <c r="G11" s="441">
        <f>SUM(G7:G10)</f>
        <v>32413</v>
      </c>
      <c r="H11" s="466">
        <f>SUM(H7:H10)</f>
        <v>30313</v>
      </c>
      <c r="I11" s="51">
        <f>SUM(I7:I10)</f>
        <v>31866</v>
      </c>
      <c r="J11" s="51">
        <f>SUM(J7:J10)</f>
        <v>31866</v>
      </c>
      <c r="K11" s="45">
        <v>5</v>
      </c>
    </row>
    <row r="12" spans="1:11" customFormat="1" ht="12.75" customHeight="1" x14ac:dyDescent="0.3">
      <c r="A12" s="45">
        <v>6</v>
      </c>
      <c r="B12" s="53"/>
      <c r="C12" s="53"/>
      <c r="D12" s="53"/>
      <c r="E12" s="45">
        <v>6</v>
      </c>
      <c r="F12" s="54"/>
      <c r="G12" s="442"/>
      <c r="H12" s="443"/>
      <c r="I12" s="53"/>
      <c r="J12" s="53"/>
      <c r="K12" s="45">
        <v>6</v>
      </c>
    </row>
    <row r="13" spans="1:11" customFormat="1" ht="12.75" customHeight="1" thickBot="1" x14ac:dyDescent="0.35">
      <c r="A13" s="45">
        <v>7</v>
      </c>
      <c r="B13" s="55"/>
      <c r="C13" s="55"/>
      <c r="D13" s="55"/>
      <c r="E13" s="45">
        <v>7</v>
      </c>
      <c r="F13" s="56" t="s">
        <v>22</v>
      </c>
      <c r="G13" s="444"/>
      <c r="H13" s="445"/>
      <c r="I13" s="55"/>
      <c r="J13" s="55"/>
      <c r="K13" s="45">
        <v>7</v>
      </c>
    </row>
    <row r="14" spans="1:11" s="59" customFormat="1" ht="12.75" customHeight="1" x14ac:dyDescent="0.3">
      <c r="A14" s="45">
        <v>8</v>
      </c>
      <c r="B14" s="57"/>
      <c r="C14" s="57"/>
      <c r="D14" s="57">
        <v>15556</v>
      </c>
      <c r="E14" s="45">
        <v>8</v>
      </c>
      <c r="F14" s="58" t="s">
        <v>23</v>
      </c>
      <c r="G14" s="446">
        <v>2547</v>
      </c>
      <c r="H14" s="481">
        <v>10313</v>
      </c>
      <c r="I14" s="57">
        <v>2547</v>
      </c>
      <c r="J14" s="57">
        <v>2547</v>
      </c>
      <c r="K14" s="45">
        <v>8</v>
      </c>
    </row>
    <row r="15" spans="1:11" customFormat="1" ht="12.75" customHeight="1" x14ac:dyDescent="0.3">
      <c r="A15" s="45">
        <v>9</v>
      </c>
      <c r="B15" s="60"/>
      <c r="C15" s="60"/>
      <c r="D15" s="60">
        <v>10000</v>
      </c>
      <c r="E15" s="45">
        <v>9</v>
      </c>
      <c r="F15" s="61" t="s">
        <v>24</v>
      </c>
      <c r="G15" s="112">
        <v>13659</v>
      </c>
      <c r="H15" s="436">
        <v>10000</v>
      </c>
      <c r="I15" s="60">
        <v>14659</v>
      </c>
      <c r="J15" s="60">
        <v>14659</v>
      </c>
      <c r="K15" s="45">
        <v>9</v>
      </c>
    </row>
    <row r="16" spans="1:11" customFormat="1" ht="12.75" customHeight="1" x14ac:dyDescent="0.3">
      <c r="A16" s="45">
        <v>10</v>
      </c>
      <c r="B16" s="62"/>
      <c r="C16" s="62"/>
      <c r="D16" s="62">
        <v>10000</v>
      </c>
      <c r="E16" s="45">
        <v>10</v>
      </c>
      <c r="F16" s="18" t="s">
        <v>25</v>
      </c>
      <c r="G16" s="86">
        <v>13660</v>
      </c>
      <c r="H16" s="439">
        <v>10000</v>
      </c>
      <c r="I16" s="62">
        <v>14660</v>
      </c>
      <c r="J16" s="62">
        <v>14660</v>
      </c>
      <c r="K16" s="45">
        <v>10</v>
      </c>
    </row>
    <row r="17" spans="1:11" customFormat="1" ht="12.75" customHeight="1" x14ac:dyDescent="0.3">
      <c r="A17" s="45">
        <v>11</v>
      </c>
      <c r="B17" s="62"/>
      <c r="C17" s="62"/>
      <c r="D17" s="62"/>
      <c r="E17" s="45">
        <v>11</v>
      </c>
      <c r="F17" s="18"/>
      <c r="G17" s="86"/>
      <c r="H17" s="442"/>
      <c r="I17" s="62"/>
      <c r="J17" s="62"/>
      <c r="K17" s="45">
        <v>11</v>
      </c>
    </row>
    <row r="18" spans="1:11" ht="12.75" customHeight="1" thickBot="1" x14ac:dyDescent="0.3">
      <c r="A18" s="45">
        <v>12</v>
      </c>
      <c r="B18" s="43"/>
      <c r="C18" s="43"/>
      <c r="D18" s="43"/>
      <c r="E18" s="45">
        <v>12</v>
      </c>
      <c r="F18" s="63"/>
      <c r="G18" s="43"/>
      <c r="H18" s="43"/>
      <c r="I18" s="43"/>
      <c r="J18" s="43"/>
      <c r="K18" s="45">
        <v>12</v>
      </c>
    </row>
    <row r="19" spans="1:11" ht="27" customHeight="1" x14ac:dyDescent="0.25">
      <c r="A19" s="45">
        <v>13</v>
      </c>
      <c r="B19" s="52">
        <f>SUM(B14:B18)</f>
        <v>0</v>
      </c>
      <c r="C19" s="52">
        <f>SUM(C14:C18)</f>
        <v>0</v>
      </c>
      <c r="D19" s="52">
        <f>SUM(D14:D18)</f>
        <v>35556</v>
      </c>
      <c r="E19" s="45">
        <v>13</v>
      </c>
      <c r="F19" s="64" t="s">
        <v>26</v>
      </c>
      <c r="G19" s="52">
        <f>SUM(G14:G18)</f>
        <v>29866</v>
      </c>
      <c r="H19" s="52">
        <f>SUM(H14:H18)</f>
        <v>30313</v>
      </c>
      <c r="I19" s="52">
        <f>SUM(I14:I18)</f>
        <v>31866</v>
      </c>
      <c r="J19" s="52">
        <f>SUM(J14:J18)</f>
        <v>31866</v>
      </c>
      <c r="K19" s="45">
        <v>13</v>
      </c>
    </row>
    <row r="20" spans="1:11" ht="13.5" customHeight="1" x14ac:dyDescent="0.25">
      <c r="A20" s="65"/>
      <c r="E20" s="66"/>
      <c r="K20" s="66"/>
    </row>
    <row r="21" spans="1:11" ht="13.5" customHeight="1" x14ac:dyDescent="0.25">
      <c r="A21" s="66"/>
      <c r="C21" s="67"/>
      <c r="E21" s="66"/>
      <c r="K21" s="66"/>
    </row>
    <row r="22" spans="1:11" ht="12" customHeight="1" x14ac:dyDescent="0.25">
      <c r="A22" s="66"/>
      <c r="E22" s="66"/>
      <c r="K22" s="66"/>
    </row>
    <row r="23" spans="1:11" ht="13.5" customHeight="1" x14ac:dyDescent="0.25">
      <c r="A23" s="66"/>
      <c r="E23" s="66"/>
      <c r="K23" s="66"/>
    </row>
    <row r="24" spans="1:11" ht="17.25" customHeight="1" x14ac:dyDescent="0.3">
      <c r="A24" s="66"/>
      <c r="E24" s="66"/>
      <c r="I24" s="68"/>
      <c r="K24" s="66"/>
    </row>
    <row r="25" spans="1:11" x14ac:dyDescent="0.25">
      <c r="A25" s="66"/>
      <c r="E25" s="66"/>
      <c r="I25" s="69"/>
      <c r="K25" s="66"/>
    </row>
    <row r="26" spans="1:11" x14ac:dyDescent="0.25">
      <c r="A26" s="66"/>
      <c r="I26" s="69"/>
      <c r="K26" s="66"/>
    </row>
    <row r="27" spans="1:11" x14ac:dyDescent="0.25">
      <c r="A27" s="66"/>
      <c r="K27" s="66"/>
    </row>
    <row r="28" spans="1:11" x14ac:dyDescent="0.25">
      <c r="A28" s="66"/>
      <c r="K28" s="66"/>
    </row>
    <row r="29" spans="1:11" x14ac:dyDescent="0.25">
      <c r="A29" s="66"/>
      <c r="K29" s="66"/>
    </row>
    <row r="30" spans="1:11" x14ac:dyDescent="0.25">
      <c r="A30" s="66"/>
      <c r="K30" s="66"/>
    </row>
    <row r="31" spans="1:11" x14ac:dyDescent="0.25">
      <c r="A31" s="66"/>
      <c r="K31" s="66"/>
    </row>
    <row r="32" spans="1:11" x14ac:dyDescent="0.25">
      <c r="A32" s="66"/>
      <c r="K32" s="66"/>
    </row>
    <row r="33" spans="1:11" x14ac:dyDescent="0.25">
      <c r="A33" s="66"/>
      <c r="K33" s="66"/>
    </row>
    <row r="34" spans="1:11" x14ac:dyDescent="0.25">
      <c r="A34" s="66"/>
      <c r="K34" s="66"/>
    </row>
    <row r="35" spans="1:11" x14ac:dyDescent="0.25">
      <c r="A35" s="66"/>
      <c r="K35" s="66"/>
    </row>
    <row r="36" spans="1:11" x14ac:dyDescent="0.25">
      <c r="A36" s="66"/>
      <c r="K36" s="66"/>
    </row>
    <row r="37" spans="1:11" x14ac:dyDescent="0.25">
      <c r="A37" s="66"/>
      <c r="K37" s="66"/>
    </row>
    <row r="38" spans="1:11" x14ac:dyDescent="0.25">
      <c r="A38" s="66"/>
      <c r="K38" s="66"/>
    </row>
    <row r="39" spans="1:11" x14ac:dyDescent="0.25">
      <c r="A39" s="66"/>
      <c r="K39" s="66"/>
    </row>
    <row r="40" spans="1:11" x14ac:dyDescent="0.25">
      <c r="A40" s="66"/>
      <c r="K40" s="66"/>
    </row>
    <row r="41" spans="1:11" x14ac:dyDescent="0.25">
      <c r="A41" s="66"/>
      <c r="K41" s="66"/>
    </row>
    <row r="42" spans="1:11" x14ac:dyDescent="0.25">
      <c r="A42" s="66"/>
      <c r="K42" s="66"/>
    </row>
    <row r="43" spans="1:11" x14ac:dyDescent="0.25">
      <c r="A43" s="66"/>
      <c r="K43" s="66"/>
    </row>
    <row r="44" spans="1:11" x14ac:dyDescent="0.25">
      <c r="A44" s="66"/>
      <c r="K44" s="66"/>
    </row>
    <row r="45" spans="1:11" x14ac:dyDescent="0.25">
      <c r="A45" s="66"/>
      <c r="K45" s="66"/>
    </row>
    <row r="46" spans="1:11" x14ac:dyDescent="0.25">
      <c r="A46" s="66"/>
      <c r="K46" s="66"/>
    </row>
    <row r="47" spans="1:11" x14ac:dyDescent="0.25">
      <c r="A47" s="66"/>
      <c r="K47" s="66"/>
    </row>
    <row r="48" spans="1:11" x14ac:dyDescent="0.25">
      <c r="A48" s="66"/>
      <c r="K48" s="66"/>
    </row>
    <row r="49" spans="1:11" x14ac:dyDescent="0.25">
      <c r="A49" s="66"/>
      <c r="K49" s="66"/>
    </row>
    <row r="50" spans="1:11" x14ac:dyDescent="0.25">
      <c r="A50" s="66"/>
      <c r="K50" s="66"/>
    </row>
    <row r="51" spans="1:11" x14ac:dyDescent="0.25">
      <c r="A51" s="66"/>
      <c r="K51" s="66"/>
    </row>
    <row r="52" spans="1:11" x14ac:dyDescent="0.25">
      <c r="A52" s="66"/>
      <c r="K52" s="66"/>
    </row>
    <row r="53" spans="1:11" x14ac:dyDescent="0.25">
      <c r="A53" s="66"/>
      <c r="K53" s="66"/>
    </row>
    <row r="54" spans="1:11" x14ac:dyDescent="0.25">
      <c r="A54" s="66"/>
      <c r="K54" s="66"/>
    </row>
    <row r="55" spans="1:11" x14ac:dyDescent="0.25">
      <c r="A55" s="66"/>
      <c r="K55" s="66"/>
    </row>
    <row r="56" spans="1:11" x14ac:dyDescent="0.25">
      <c r="A56" s="66"/>
      <c r="K56" s="66"/>
    </row>
    <row r="57" spans="1:11" x14ac:dyDescent="0.25">
      <c r="A57" s="66"/>
      <c r="K57" s="66"/>
    </row>
    <row r="58" spans="1:11" x14ac:dyDescent="0.25">
      <c r="A58" s="66"/>
      <c r="K58" s="66"/>
    </row>
    <row r="59" spans="1:11" x14ac:dyDescent="0.25">
      <c r="A59" s="66"/>
      <c r="K59" s="66"/>
    </row>
    <row r="60" spans="1:11" x14ac:dyDescent="0.25">
      <c r="A60" s="66"/>
      <c r="K60" s="66"/>
    </row>
    <row r="61" spans="1:11" x14ac:dyDescent="0.25">
      <c r="A61" s="66"/>
      <c r="K61" s="66"/>
    </row>
    <row r="62" spans="1:11" x14ac:dyDescent="0.25">
      <c r="A62" s="66"/>
      <c r="K62" s="66"/>
    </row>
    <row r="63" spans="1:11" x14ac:dyDescent="0.25">
      <c r="A63" s="66"/>
      <c r="K63" s="66"/>
    </row>
    <row r="64" spans="1:11" x14ac:dyDescent="0.25">
      <c r="A64" s="66"/>
      <c r="K64" s="66"/>
    </row>
    <row r="65" spans="1:11" x14ac:dyDescent="0.25">
      <c r="A65" s="66"/>
      <c r="K65" s="66"/>
    </row>
    <row r="66" spans="1:11" x14ac:dyDescent="0.25">
      <c r="A66" s="66"/>
      <c r="K66" s="66"/>
    </row>
    <row r="67" spans="1:11" x14ac:dyDescent="0.25">
      <c r="A67" s="66"/>
      <c r="K67" s="66"/>
    </row>
    <row r="68" spans="1:11" x14ac:dyDescent="0.25">
      <c r="A68" s="66"/>
      <c r="K68" s="66"/>
    </row>
    <row r="69" spans="1:11" x14ac:dyDescent="0.25">
      <c r="A69" s="66"/>
      <c r="K69" s="66"/>
    </row>
    <row r="70" spans="1:11" x14ac:dyDescent="0.25">
      <c r="A70" s="66"/>
      <c r="K70" s="66"/>
    </row>
    <row r="71" spans="1:11" x14ac:dyDescent="0.25">
      <c r="A71" s="66"/>
      <c r="K71" s="66"/>
    </row>
    <row r="72" spans="1:11" x14ac:dyDescent="0.25">
      <c r="A72" s="66"/>
      <c r="K72" s="66"/>
    </row>
    <row r="73" spans="1:11" x14ac:dyDescent="0.25">
      <c r="A73" s="66"/>
      <c r="K73" s="66"/>
    </row>
    <row r="74" spans="1:11" x14ac:dyDescent="0.25">
      <c r="A74" s="66"/>
      <c r="K74" s="66"/>
    </row>
    <row r="75" spans="1:11" x14ac:dyDescent="0.25">
      <c r="A75" s="66"/>
      <c r="K75" s="66"/>
    </row>
    <row r="76" spans="1:11" x14ac:dyDescent="0.25">
      <c r="A76" s="66"/>
      <c r="K76" s="66"/>
    </row>
    <row r="77" spans="1:11" x14ac:dyDescent="0.25">
      <c r="A77" s="66"/>
      <c r="K77" s="66"/>
    </row>
    <row r="78" spans="1:11" x14ac:dyDescent="0.25">
      <c r="A78" s="66"/>
      <c r="K78" s="66"/>
    </row>
    <row r="79" spans="1:11" x14ac:dyDescent="0.25">
      <c r="A79" s="66"/>
      <c r="K79" s="66"/>
    </row>
    <row r="80" spans="1:11" x14ac:dyDescent="0.25">
      <c r="A80" s="66"/>
      <c r="K80" s="66"/>
    </row>
    <row r="81" spans="1:11" x14ac:dyDescent="0.25">
      <c r="A81" s="66"/>
      <c r="K81" s="66"/>
    </row>
    <row r="82" spans="1:11" x14ac:dyDescent="0.25">
      <c r="A82" s="66"/>
      <c r="K82" s="66"/>
    </row>
    <row r="83" spans="1:11" x14ac:dyDescent="0.25">
      <c r="A83" s="66"/>
      <c r="K83" s="66"/>
    </row>
    <row r="84" spans="1:11" x14ac:dyDescent="0.25">
      <c r="A84" s="66"/>
      <c r="K84" s="66"/>
    </row>
    <row r="85" spans="1:11" x14ac:dyDescent="0.25">
      <c r="A85" s="66"/>
      <c r="K85" s="66"/>
    </row>
    <row r="86" spans="1:11" x14ac:dyDescent="0.25">
      <c r="A86" s="66"/>
      <c r="K86" s="66"/>
    </row>
    <row r="87" spans="1:11" x14ac:dyDescent="0.25">
      <c r="A87" s="66"/>
      <c r="K87" s="66"/>
    </row>
    <row r="88" spans="1:11" x14ac:dyDescent="0.25">
      <c r="A88" s="66"/>
      <c r="K88" s="66"/>
    </row>
    <row r="89" spans="1:11" x14ac:dyDescent="0.25">
      <c r="A89" s="66"/>
      <c r="K89" s="66"/>
    </row>
    <row r="90" spans="1:11" x14ac:dyDescent="0.25">
      <c r="A90" s="66"/>
      <c r="K90" s="66"/>
    </row>
    <row r="91" spans="1:11" x14ac:dyDescent="0.25">
      <c r="A91" s="66"/>
      <c r="K91" s="66"/>
    </row>
    <row r="92" spans="1:11" x14ac:dyDescent="0.25">
      <c r="A92" s="66"/>
      <c r="K92" s="66"/>
    </row>
    <row r="93" spans="1:11" x14ac:dyDescent="0.25">
      <c r="A93" s="66"/>
      <c r="K93" s="66"/>
    </row>
    <row r="94" spans="1:11" x14ac:dyDescent="0.25">
      <c r="A94" s="66"/>
      <c r="K94" s="66"/>
    </row>
    <row r="95" spans="1:11" x14ac:dyDescent="0.25">
      <c r="A95" s="66"/>
      <c r="K95" s="66"/>
    </row>
    <row r="96" spans="1:11" x14ac:dyDescent="0.25">
      <c r="A96" s="66"/>
      <c r="K96" s="66"/>
    </row>
    <row r="97" spans="1:11" x14ac:dyDescent="0.25">
      <c r="A97" s="66"/>
      <c r="K97" s="66"/>
    </row>
    <row r="98" spans="1:11" x14ac:dyDescent="0.25">
      <c r="A98" s="66"/>
      <c r="K98" s="66"/>
    </row>
    <row r="99" spans="1:11" x14ac:dyDescent="0.25">
      <c r="A99" s="66"/>
      <c r="K99" s="66"/>
    </row>
    <row r="100" spans="1:11" x14ac:dyDescent="0.25">
      <c r="A100" s="66"/>
      <c r="K100" s="66"/>
    </row>
    <row r="101" spans="1:11" x14ac:dyDescent="0.25">
      <c r="A101" s="66"/>
      <c r="K101" s="66"/>
    </row>
    <row r="102" spans="1:11" x14ac:dyDescent="0.25">
      <c r="A102" s="66"/>
      <c r="K102" s="66"/>
    </row>
    <row r="103" spans="1:11" x14ac:dyDescent="0.25">
      <c r="A103" s="66"/>
      <c r="K103" s="66"/>
    </row>
    <row r="104" spans="1:11" x14ac:dyDescent="0.25">
      <c r="A104" s="66"/>
      <c r="K104" s="66"/>
    </row>
    <row r="105" spans="1:11" x14ac:dyDescent="0.25">
      <c r="A105" s="66"/>
      <c r="K105" s="66"/>
    </row>
    <row r="106" spans="1:11" x14ac:dyDescent="0.25">
      <c r="A106" s="66"/>
      <c r="K106" s="66"/>
    </row>
    <row r="107" spans="1:11" x14ac:dyDescent="0.25">
      <c r="A107" s="66"/>
      <c r="K107" s="66"/>
    </row>
    <row r="108" spans="1:11" x14ac:dyDescent="0.25">
      <c r="A108" s="66"/>
      <c r="K108" s="66"/>
    </row>
    <row r="109" spans="1:11" x14ac:dyDescent="0.25">
      <c r="A109" s="66"/>
      <c r="K109" s="66"/>
    </row>
    <row r="110" spans="1:11" x14ac:dyDescent="0.25">
      <c r="A110" s="66"/>
      <c r="K110" s="66"/>
    </row>
    <row r="111" spans="1:11" x14ac:dyDescent="0.25">
      <c r="A111" s="66"/>
      <c r="K111" s="66"/>
    </row>
    <row r="112" spans="1:11" x14ac:dyDescent="0.25">
      <c r="A112" s="66"/>
      <c r="K112" s="66"/>
    </row>
    <row r="113" spans="1:11" x14ac:dyDescent="0.25">
      <c r="A113" s="66"/>
      <c r="K113" s="66"/>
    </row>
    <row r="114" spans="1:11" x14ac:dyDescent="0.25">
      <c r="A114" s="66"/>
      <c r="K114" s="66"/>
    </row>
    <row r="115" spans="1:11" x14ac:dyDescent="0.25">
      <c r="A115" s="66"/>
      <c r="K115" s="66"/>
    </row>
    <row r="116" spans="1:11" x14ac:dyDescent="0.25">
      <c r="A116" s="66"/>
      <c r="K116" s="66"/>
    </row>
    <row r="117" spans="1:11" x14ac:dyDescent="0.25">
      <c r="A117" s="66"/>
      <c r="K117" s="66"/>
    </row>
    <row r="118" spans="1:11" x14ac:dyDescent="0.25">
      <c r="A118" s="66"/>
      <c r="K118" s="66"/>
    </row>
    <row r="119" spans="1:11" x14ac:dyDescent="0.25">
      <c r="A119" s="66"/>
      <c r="K119" s="66"/>
    </row>
    <row r="120" spans="1:11" x14ac:dyDescent="0.25">
      <c r="A120" s="66"/>
      <c r="K120" s="66"/>
    </row>
    <row r="121" spans="1:11" x14ac:dyDescent="0.25">
      <c r="A121" s="66"/>
      <c r="K121" s="66"/>
    </row>
    <row r="122" spans="1:11" x14ac:dyDescent="0.25">
      <c r="A122" s="66"/>
      <c r="K122" s="66"/>
    </row>
    <row r="123" spans="1:11" x14ac:dyDescent="0.25">
      <c r="A123" s="66"/>
      <c r="K123" s="66"/>
    </row>
    <row r="124" spans="1:11" x14ac:dyDescent="0.25">
      <c r="A124" s="66"/>
      <c r="K124" s="66"/>
    </row>
    <row r="125" spans="1:11" x14ac:dyDescent="0.25">
      <c r="A125" s="66"/>
      <c r="K125" s="66"/>
    </row>
    <row r="126" spans="1:11" x14ac:dyDescent="0.25">
      <c r="A126" s="66"/>
      <c r="K126" s="66"/>
    </row>
    <row r="127" spans="1:11" x14ac:dyDescent="0.25">
      <c r="A127" s="66"/>
      <c r="K127" s="66"/>
    </row>
    <row r="128" spans="1:11" x14ac:dyDescent="0.25">
      <c r="A128" s="66"/>
      <c r="K128" s="66"/>
    </row>
    <row r="129" spans="1:11" x14ac:dyDescent="0.25">
      <c r="A129" s="66"/>
      <c r="K129" s="66"/>
    </row>
    <row r="130" spans="1:11" x14ac:dyDescent="0.25">
      <c r="A130" s="66"/>
      <c r="K130" s="66"/>
    </row>
    <row r="131" spans="1:11" x14ac:dyDescent="0.25">
      <c r="A131" s="66"/>
      <c r="K131" s="66"/>
    </row>
    <row r="132" spans="1:11" x14ac:dyDescent="0.25">
      <c r="A132" s="66"/>
      <c r="K132" s="66"/>
    </row>
    <row r="133" spans="1:11" x14ac:dyDescent="0.25">
      <c r="A133" s="66"/>
      <c r="K133" s="66"/>
    </row>
    <row r="134" spans="1:11" x14ac:dyDescent="0.25">
      <c r="A134" s="66"/>
      <c r="K134" s="66"/>
    </row>
    <row r="135" spans="1:11" x14ac:dyDescent="0.25">
      <c r="A135" s="66"/>
      <c r="K135" s="66"/>
    </row>
    <row r="136" spans="1:11" x14ac:dyDescent="0.25">
      <c r="A136" s="66"/>
      <c r="K136" s="66"/>
    </row>
    <row r="137" spans="1:11" x14ac:dyDescent="0.25">
      <c r="A137" s="66"/>
      <c r="K137" s="66"/>
    </row>
    <row r="138" spans="1:11" x14ac:dyDescent="0.25">
      <c r="A138" s="66"/>
      <c r="K138" s="66"/>
    </row>
    <row r="139" spans="1:11" x14ac:dyDescent="0.25">
      <c r="A139" s="66"/>
      <c r="K139" s="66"/>
    </row>
    <row r="140" spans="1:11" x14ac:dyDescent="0.25">
      <c r="A140" s="66"/>
      <c r="K140" s="66"/>
    </row>
    <row r="141" spans="1:11" x14ac:dyDescent="0.25">
      <c r="A141" s="66"/>
      <c r="K141" s="66"/>
    </row>
    <row r="142" spans="1:11" x14ac:dyDescent="0.25">
      <c r="A142" s="66"/>
      <c r="K142" s="66"/>
    </row>
    <row r="143" spans="1:11" x14ac:dyDescent="0.25">
      <c r="A143" s="66"/>
      <c r="K143" s="66"/>
    </row>
    <row r="144" spans="1:11" x14ac:dyDescent="0.25">
      <c r="A144" s="66"/>
      <c r="K144" s="66"/>
    </row>
    <row r="145" spans="1:11" x14ac:dyDescent="0.25">
      <c r="A145" s="66"/>
      <c r="K145" s="66"/>
    </row>
    <row r="146" spans="1:11" x14ac:dyDescent="0.25">
      <c r="A146" s="66"/>
      <c r="K146" s="66"/>
    </row>
    <row r="147" spans="1:11" x14ac:dyDescent="0.25">
      <c r="A147" s="66"/>
      <c r="K147" s="66"/>
    </row>
    <row r="148" spans="1:11" x14ac:dyDescent="0.25">
      <c r="A148" s="66"/>
      <c r="K148" s="66"/>
    </row>
    <row r="149" spans="1:11" x14ac:dyDescent="0.25">
      <c r="A149" s="66"/>
      <c r="K149" s="66"/>
    </row>
    <row r="150" spans="1:11" x14ac:dyDescent="0.25">
      <c r="A150" s="66"/>
      <c r="K150" s="66"/>
    </row>
    <row r="151" spans="1:11" x14ac:dyDescent="0.25">
      <c r="A151" s="66"/>
      <c r="K151" s="66"/>
    </row>
    <row r="152" spans="1:11" x14ac:dyDescent="0.25">
      <c r="A152" s="66"/>
      <c r="K152" s="66"/>
    </row>
    <row r="153" spans="1:11" x14ac:dyDescent="0.25">
      <c r="A153" s="66"/>
      <c r="K153" s="66"/>
    </row>
    <row r="154" spans="1:11" x14ac:dyDescent="0.25">
      <c r="A154" s="66"/>
      <c r="K154" s="66"/>
    </row>
    <row r="155" spans="1:11" x14ac:dyDescent="0.25">
      <c r="A155" s="66"/>
      <c r="K155" s="66"/>
    </row>
    <row r="156" spans="1:11" x14ac:dyDescent="0.25">
      <c r="A156" s="66"/>
      <c r="K156" s="66"/>
    </row>
    <row r="157" spans="1:11" x14ac:dyDescent="0.25">
      <c r="A157" s="66"/>
      <c r="K157" s="66"/>
    </row>
    <row r="158" spans="1:11" x14ac:dyDescent="0.25">
      <c r="A158" s="66"/>
      <c r="K158" s="66"/>
    </row>
    <row r="159" spans="1:11" x14ac:dyDescent="0.25">
      <c r="A159" s="66"/>
      <c r="K159" s="66"/>
    </row>
    <row r="160" spans="1:11" x14ac:dyDescent="0.25">
      <c r="A160" s="66"/>
      <c r="K160" s="66"/>
    </row>
    <row r="161" spans="1:11" x14ac:dyDescent="0.25">
      <c r="A161" s="66"/>
      <c r="K161" s="66"/>
    </row>
    <row r="162" spans="1:11" x14ac:dyDescent="0.25">
      <c r="A162" s="66"/>
      <c r="K162" s="66"/>
    </row>
    <row r="163" spans="1:11" x14ac:dyDescent="0.25">
      <c r="A163" s="66"/>
      <c r="K163" s="66"/>
    </row>
    <row r="164" spans="1:11" x14ac:dyDescent="0.25">
      <c r="A164" s="66"/>
      <c r="K164" s="66"/>
    </row>
    <row r="165" spans="1:11" x14ac:dyDescent="0.25">
      <c r="A165" s="66"/>
      <c r="K165" s="66"/>
    </row>
    <row r="166" spans="1:11" x14ac:dyDescent="0.25">
      <c r="A166" s="66"/>
      <c r="K166" s="66"/>
    </row>
    <row r="167" spans="1:11" x14ac:dyDescent="0.25">
      <c r="A167" s="66"/>
      <c r="K167" s="66"/>
    </row>
    <row r="168" spans="1:11" x14ac:dyDescent="0.25">
      <c r="A168" s="66"/>
      <c r="K168" s="66"/>
    </row>
    <row r="169" spans="1:11" x14ac:dyDescent="0.25">
      <c r="A169" s="66"/>
      <c r="K169" s="66"/>
    </row>
    <row r="170" spans="1:11" x14ac:dyDescent="0.25">
      <c r="A170" s="66"/>
      <c r="K170" s="66"/>
    </row>
    <row r="171" spans="1:11" x14ac:dyDescent="0.25">
      <c r="A171" s="66"/>
      <c r="K171" s="66"/>
    </row>
    <row r="172" spans="1:11" x14ac:dyDescent="0.25">
      <c r="A172" s="66"/>
      <c r="K172" s="66"/>
    </row>
    <row r="173" spans="1:11" x14ac:dyDescent="0.25">
      <c r="A173" s="66"/>
      <c r="K173" s="66"/>
    </row>
    <row r="174" spans="1:11" x14ac:dyDescent="0.25">
      <c r="A174" s="66"/>
      <c r="K174" s="66"/>
    </row>
    <row r="175" spans="1:11" x14ac:dyDescent="0.25">
      <c r="A175" s="66"/>
      <c r="K175" s="66"/>
    </row>
    <row r="176" spans="1:11" x14ac:dyDescent="0.25">
      <c r="A176" s="66"/>
      <c r="K176" s="66"/>
    </row>
    <row r="177" spans="1:11" x14ac:dyDescent="0.25">
      <c r="A177" s="66"/>
      <c r="K177" s="66"/>
    </row>
    <row r="178" spans="1:11" x14ac:dyDescent="0.25">
      <c r="A178" s="66"/>
      <c r="K178" s="66"/>
    </row>
    <row r="179" spans="1:11" x14ac:dyDescent="0.25">
      <c r="A179" s="66"/>
      <c r="K179" s="66"/>
    </row>
    <row r="180" spans="1:11" x14ac:dyDescent="0.25">
      <c r="A180" s="66"/>
      <c r="K180" s="66"/>
    </row>
    <row r="181" spans="1:11" x14ac:dyDescent="0.25">
      <c r="A181" s="66"/>
      <c r="K181" s="66"/>
    </row>
    <row r="182" spans="1:11" x14ac:dyDescent="0.25">
      <c r="A182" s="66"/>
      <c r="K182" s="66"/>
    </row>
    <row r="183" spans="1:11" x14ac:dyDescent="0.25">
      <c r="A183" s="66"/>
      <c r="K183" s="66"/>
    </row>
    <row r="184" spans="1:11" x14ac:dyDescent="0.25">
      <c r="A184" s="66"/>
      <c r="K184" s="66"/>
    </row>
    <row r="185" spans="1:11" x14ac:dyDescent="0.25">
      <c r="A185" s="66"/>
      <c r="K185" s="66"/>
    </row>
    <row r="186" spans="1:11" x14ac:dyDescent="0.25">
      <c r="A186" s="66"/>
      <c r="K186" s="66"/>
    </row>
    <row r="187" spans="1:11" x14ac:dyDescent="0.25">
      <c r="A187" s="66"/>
      <c r="K187" s="66"/>
    </row>
    <row r="188" spans="1:11" x14ac:dyDescent="0.25">
      <c r="A188" s="66"/>
      <c r="K188" s="66"/>
    </row>
    <row r="189" spans="1:11" x14ac:dyDescent="0.25">
      <c r="A189" s="66"/>
      <c r="K189" s="66"/>
    </row>
    <row r="190" spans="1:11" x14ac:dyDescent="0.25">
      <c r="A190" s="66"/>
      <c r="K190" s="66"/>
    </row>
    <row r="191" spans="1:11" x14ac:dyDescent="0.25">
      <c r="A191" s="66"/>
      <c r="K191" s="66"/>
    </row>
    <row r="192" spans="1:11" x14ac:dyDescent="0.25">
      <c r="A192" s="66"/>
      <c r="K192" s="66"/>
    </row>
    <row r="193" spans="1:11" x14ac:dyDescent="0.25">
      <c r="A193" s="66"/>
      <c r="K193" s="66"/>
    </row>
    <row r="194" spans="1:11" x14ac:dyDescent="0.25">
      <c r="A194" s="66"/>
      <c r="K194" s="66"/>
    </row>
    <row r="195" spans="1:11" x14ac:dyDescent="0.25">
      <c r="A195" s="66"/>
      <c r="K195" s="66"/>
    </row>
    <row r="196" spans="1:11" x14ac:dyDescent="0.25">
      <c r="A196" s="66"/>
      <c r="K196" s="66"/>
    </row>
    <row r="197" spans="1:11" x14ac:dyDescent="0.25">
      <c r="A197" s="66"/>
      <c r="K197" s="66"/>
    </row>
    <row r="198" spans="1:11" x14ac:dyDescent="0.25">
      <c r="A198" s="66"/>
      <c r="K198" s="66"/>
    </row>
    <row r="199" spans="1:11" x14ac:dyDescent="0.25">
      <c r="A199" s="66"/>
      <c r="K199" s="66"/>
    </row>
    <row r="200" spans="1:11" x14ac:dyDescent="0.25">
      <c r="A200" s="66"/>
      <c r="K200" s="66"/>
    </row>
    <row r="201" spans="1:11" x14ac:dyDescent="0.25">
      <c r="A201" s="66"/>
      <c r="K201" s="66"/>
    </row>
    <row r="202" spans="1:11" x14ac:dyDescent="0.25">
      <c r="A202" s="66"/>
      <c r="K202" s="66"/>
    </row>
    <row r="203" spans="1:11" x14ac:dyDescent="0.25">
      <c r="A203" s="66"/>
      <c r="K203" s="66"/>
    </row>
    <row r="204" spans="1:11" x14ac:dyDescent="0.25">
      <c r="A204" s="66"/>
      <c r="K204" s="66"/>
    </row>
    <row r="205" spans="1:11" x14ac:dyDescent="0.25">
      <c r="A205" s="66"/>
      <c r="K205" s="66"/>
    </row>
    <row r="206" spans="1:11" x14ac:dyDescent="0.25">
      <c r="A206" s="66"/>
      <c r="K206" s="66"/>
    </row>
    <row r="207" spans="1:11" x14ac:dyDescent="0.25">
      <c r="A207" s="66"/>
      <c r="K207" s="66"/>
    </row>
    <row r="208" spans="1:11" x14ac:dyDescent="0.25">
      <c r="A208" s="66"/>
      <c r="K208" s="66"/>
    </row>
    <row r="209" spans="1:11" x14ac:dyDescent="0.25">
      <c r="A209" s="66"/>
      <c r="K209" s="66"/>
    </row>
    <row r="210" spans="1:11" x14ac:dyDescent="0.25">
      <c r="A210" s="66"/>
      <c r="K210" s="66"/>
    </row>
    <row r="211" spans="1:11" x14ac:dyDescent="0.25">
      <c r="A211" s="66"/>
      <c r="K211" s="66"/>
    </row>
    <row r="212" spans="1:11" x14ac:dyDescent="0.25">
      <c r="A212" s="66"/>
      <c r="K212" s="66"/>
    </row>
    <row r="213" spans="1:11" x14ac:dyDescent="0.25">
      <c r="A213" s="66"/>
      <c r="K213" s="66"/>
    </row>
    <row r="214" spans="1:11" x14ac:dyDescent="0.25">
      <c r="A214" s="66"/>
      <c r="K214" s="66"/>
    </row>
    <row r="215" spans="1:11" x14ac:dyDescent="0.25">
      <c r="A215" s="66"/>
      <c r="K215" s="66"/>
    </row>
    <row r="216" spans="1:11" x14ac:dyDescent="0.25">
      <c r="A216" s="66"/>
      <c r="K216" s="66"/>
    </row>
    <row r="217" spans="1:11" x14ac:dyDescent="0.25">
      <c r="A217" s="66"/>
      <c r="K217" s="66"/>
    </row>
    <row r="218" spans="1:11" x14ac:dyDescent="0.25">
      <c r="A218" s="66"/>
      <c r="K218" s="66"/>
    </row>
    <row r="219" spans="1:11" x14ac:dyDescent="0.25">
      <c r="A219" s="66"/>
      <c r="K219" s="66"/>
    </row>
    <row r="220" spans="1:11" x14ac:dyDescent="0.25">
      <c r="A220" s="66"/>
      <c r="K220" s="66"/>
    </row>
    <row r="221" spans="1:11" x14ac:dyDescent="0.25">
      <c r="A221" s="66"/>
      <c r="K221" s="66"/>
    </row>
    <row r="222" spans="1:11" x14ac:dyDescent="0.25">
      <c r="A222" s="66"/>
      <c r="K222" s="66"/>
    </row>
    <row r="223" spans="1:11" x14ac:dyDescent="0.25">
      <c r="A223" s="66"/>
      <c r="K223" s="66"/>
    </row>
    <row r="224" spans="1:11" x14ac:dyDescent="0.25">
      <c r="A224" s="66"/>
      <c r="K224" s="66"/>
    </row>
    <row r="225" spans="1:11" x14ac:dyDescent="0.25">
      <c r="A225" s="66"/>
      <c r="K225" s="66"/>
    </row>
    <row r="226" spans="1:11" x14ac:dyDescent="0.25">
      <c r="A226" s="66"/>
      <c r="K226" s="66"/>
    </row>
    <row r="227" spans="1:11" x14ac:dyDescent="0.25">
      <c r="A227" s="66"/>
      <c r="K227" s="66"/>
    </row>
    <row r="228" spans="1:11" x14ac:dyDescent="0.25">
      <c r="A228" s="66"/>
      <c r="K228" s="66"/>
    </row>
    <row r="229" spans="1:11" x14ac:dyDescent="0.25">
      <c r="A229" s="66"/>
      <c r="K229" s="66"/>
    </row>
    <row r="230" spans="1:11" x14ac:dyDescent="0.25">
      <c r="A230" s="66"/>
      <c r="K230" s="66"/>
    </row>
    <row r="231" spans="1:11" x14ac:dyDescent="0.25">
      <c r="A231" s="66"/>
      <c r="K231" s="66"/>
    </row>
    <row r="232" spans="1:11" x14ac:dyDescent="0.25">
      <c r="A232" s="66"/>
      <c r="K232" s="66"/>
    </row>
    <row r="233" spans="1:11" x14ac:dyDescent="0.25">
      <c r="A233" s="66"/>
      <c r="K233" s="66"/>
    </row>
    <row r="234" spans="1:11" x14ac:dyDescent="0.25">
      <c r="A234" s="66"/>
      <c r="K234" s="66"/>
    </row>
    <row r="235" spans="1:11" x14ac:dyDescent="0.25">
      <c r="A235" s="66"/>
      <c r="K235" s="66"/>
    </row>
    <row r="236" spans="1:11" x14ac:dyDescent="0.25">
      <c r="A236" s="66"/>
      <c r="K236" s="66"/>
    </row>
    <row r="237" spans="1:11" x14ac:dyDescent="0.25">
      <c r="A237" s="66"/>
      <c r="K237" s="66"/>
    </row>
    <row r="238" spans="1:11" x14ac:dyDescent="0.25">
      <c r="A238" s="66"/>
      <c r="K238" s="66"/>
    </row>
    <row r="239" spans="1:11" x14ac:dyDescent="0.25">
      <c r="A239" s="66"/>
      <c r="K239" s="66"/>
    </row>
    <row r="240" spans="1:11" x14ac:dyDescent="0.25">
      <c r="A240" s="66"/>
      <c r="K240" s="66"/>
    </row>
    <row r="241" spans="1:11" x14ac:dyDescent="0.25">
      <c r="A241" s="66"/>
      <c r="K241" s="66"/>
    </row>
    <row r="242" spans="1:11" x14ac:dyDescent="0.25">
      <c r="A242" s="66"/>
      <c r="K242" s="66"/>
    </row>
    <row r="243" spans="1:11" x14ac:dyDescent="0.25">
      <c r="A243" s="66"/>
      <c r="K243" s="66"/>
    </row>
    <row r="244" spans="1:11" x14ac:dyDescent="0.25">
      <c r="A244" s="66"/>
      <c r="K244" s="66"/>
    </row>
    <row r="245" spans="1:11" x14ac:dyDescent="0.25">
      <c r="A245" s="66"/>
      <c r="K245" s="66"/>
    </row>
    <row r="246" spans="1:11" x14ac:dyDescent="0.25">
      <c r="A246" s="66"/>
      <c r="K246" s="66"/>
    </row>
    <row r="247" spans="1:11" x14ac:dyDescent="0.25">
      <c r="A247" s="66"/>
      <c r="K247" s="66"/>
    </row>
    <row r="248" spans="1:11" x14ac:dyDescent="0.25">
      <c r="A248" s="66"/>
      <c r="K248" s="66"/>
    </row>
    <row r="249" spans="1:11" x14ac:dyDescent="0.25">
      <c r="A249" s="66"/>
      <c r="K249" s="66"/>
    </row>
    <row r="250" spans="1:11" x14ac:dyDescent="0.25">
      <c r="A250" s="66"/>
      <c r="K250" s="66"/>
    </row>
    <row r="251" spans="1:11" x14ac:dyDescent="0.25">
      <c r="A251" s="66"/>
      <c r="K251" s="66"/>
    </row>
    <row r="252" spans="1:11" x14ac:dyDescent="0.25">
      <c r="A252" s="66"/>
      <c r="K252" s="66"/>
    </row>
    <row r="253" spans="1:11" x14ac:dyDescent="0.25">
      <c r="A253" s="66"/>
      <c r="K253" s="66"/>
    </row>
    <row r="254" spans="1:11" x14ac:dyDescent="0.25">
      <c r="A254" s="66"/>
      <c r="K254" s="66"/>
    </row>
    <row r="255" spans="1:11" x14ac:dyDescent="0.25">
      <c r="A255" s="66"/>
      <c r="K255" s="66"/>
    </row>
    <row r="256" spans="1:11" x14ac:dyDescent="0.25">
      <c r="A256" s="66"/>
      <c r="K256" s="66"/>
    </row>
    <row r="257" spans="1:11" x14ac:dyDescent="0.25">
      <c r="A257" s="66"/>
      <c r="K257" s="66"/>
    </row>
    <row r="258" spans="1:11" x14ac:dyDescent="0.25">
      <c r="A258" s="66"/>
      <c r="K258" s="66"/>
    </row>
    <row r="259" spans="1:11" x14ac:dyDescent="0.25">
      <c r="A259" s="66"/>
      <c r="K259" s="66"/>
    </row>
    <row r="260" spans="1:11" x14ac:dyDescent="0.25">
      <c r="A260" s="66"/>
      <c r="K260" s="66"/>
    </row>
    <row r="261" spans="1:11" x14ac:dyDescent="0.25">
      <c r="A261" s="66"/>
      <c r="K261" s="66"/>
    </row>
    <row r="262" spans="1:11" x14ac:dyDescent="0.25">
      <c r="A262" s="66"/>
      <c r="K262" s="66"/>
    </row>
    <row r="263" spans="1:11" x14ac:dyDescent="0.25">
      <c r="A263" s="66"/>
      <c r="K263" s="66"/>
    </row>
    <row r="264" spans="1:11" x14ac:dyDescent="0.25">
      <c r="A264" s="66"/>
      <c r="K264" s="66"/>
    </row>
    <row r="265" spans="1:11" x14ac:dyDescent="0.25">
      <c r="A265" s="66"/>
      <c r="K265" s="66"/>
    </row>
    <row r="266" spans="1:11" x14ac:dyDescent="0.25">
      <c r="A266" s="66"/>
      <c r="K266" s="66"/>
    </row>
    <row r="267" spans="1:11" x14ac:dyDescent="0.25">
      <c r="A267" s="66"/>
      <c r="K267" s="66"/>
    </row>
    <row r="268" spans="1:11" x14ac:dyDescent="0.25">
      <c r="A268" s="66"/>
      <c r="K268" s="66"/>
    </row>
    <row r="269" spans="1:11" x14ac:dyDescent="0.25">
      <c r="A269" s="66"/>
      <c r="K269" s="66"/>
    </row>
    <row r="270" spans="1:11" x14ac:dyDescent="0.25">
      <c r="A270" s="66"/>
      <c r="K270" s="66"/>
    </row>
    <row r="271" spans="1:11" x14ac:dyDescent="0.25">
      <c r="A271" s="66"/>
      <c r="K271" s="66"/>
    </row>
    <row r="272" spans="1:11" x14ac:dyDescent="0.25">
      <c r="A272" s="66"/>
      <c r="K272" s="66"/>
    </row>
    <row r="273" spans="1:11" x14ac:dyDescent="0.25">
      <c r="A273" s="66"/>
      <c r="K273" s="66"/>
    </row>
    <row r="274" spans="1:11" x14ac:dyDescent="0.25">
      <c r="A274" s="66"/>
      <c r="K274" s="66"/>
    </row>
    <row r="275" spans="1:11" x14ac:dyDescent="0.25">
      <c r="A275" s="66"/>
      <c r="K275" s="66"/>
    </row>
    <row r="276" spans="1:11" x14ac:dyDescent="0.25">
      <c r="A276" s="66"/>
      <c r="K276" s="66"/>
    </row>
    <row r="277" spans="1:11" x14ac:dyDescent="0.25">
      <c r="A277" s="66"/>
      <c r="K277" s="66"/>
    </row>
    <row r="278" spans="1:11" x14ac:dyDescent="0.25">
      <c r="A278" s="66"/>
      <c r="K278" s="66"/>
    </row>
    <row r="279" spans="1:11" x14ac:dyDescent="0.25">
      <c r="A279" s="66"/>
      <c r="K279" s="66"/>
    </row>
    <row r="280" spans="1:11" x14ac:dyDescent="0.25">
      <c r="A280" s="66"/>
      <c r="K280" s="66"/>
    </row>
    <row r="281" spans="1:11" x14ac:dyDescent="0.25">
      <c r="A281" s="66"/>
      <c r="K281" s="66"/>
    </row>
    <row r="282" spans="1:11" x14ac:dyDescent="0.25">
      <c r="A282" s="66"/>
      <c r="K282" s="66"/>
    </row>
    <row r="283" spans="1:11" x14ac:dyDescent="0.25">
      <c r="A283" s="66"/>
      <c r="K283" s="66"/>
    </row>
    <row r="284" spans="1:11" x14ac:dyDescent="0.25">
      <c r="A284" s="66"/>
      <c r="K284" s="66"/>
    </row>
    <row r="285" spans="1:11" x14ac:dyDescent="0.25">
      <c r="A285" s="66"/>
      <c r="K285" s="66"/>
    </row>
    <row r="286" spans="1:11" x14ac:dyDescent="0.25">
      <c r="A286" s="66"/>
      <c r="K286" s="66"/>
    </row>
    <row r="287" spans="1:11" x14ac:dyDescent="0.25">
      <c r="A287" s="66"/>
      <c r="K287" s="66"/>
    </row>
    <row r="288" spans="1:11" x14ac:dyDescent="0.25">
      <c r="A288" s="66"/>
      <c r="K288" s="66"/>
    </row>
    <row r="289" spans="1:11" x14ac:dyDescent="0.25">
      <c r="A289" s="66"/>
      <c r="K289" s="66"/>
    </row>
    <row r="290" spans="1:11" x14ac:dyDescent="0.25">
      <c r="A290" s="66"/>
      <c r="K290" s="66"/>
    </row>
    <row r="291" spans="1:11" x14ac:dyDescent="0.25">
      <c r="A291" s="66"/>
      <c r="K291" s="66"/>
    </row>
    <row r="292" spans="1:11" x14ac:dyDescent="0.25">
      <c r="A292" s="66"/>
      <c r="K292" s="66"/>
    </row>
    <row r="293" spans="1:11" x14ac:dyDescent="0.25">
      <c r="A293" s="66"/>
      <c r="K293" s="66"/>
    </row>
    <row r="294" spans="1:11" x14ac:dyDescent="0.25">
      <c r="A294" s="66"/>
      <c r="K294" s="66"/>
    </row>
    <row r="295" spans="1:11" x14ac:dyDescent="0.25">
      <c r="A295" s="66"/>
      <c r="K295" s="66"/>
    </row>
    <row r="296" spans="1:11" x14ac:dyDescent="0.25">
      <c r="A296" s="66"/>
      <c r="K296" s="66"/>
    </row>
    <row r="297" spans="1:11" x14ac:dyDescent="0.25">
      <c r="A297" s="66"/>
      <c r="K297" s="66"/>
    </row>
    <row r="298" spans="1:11" x14ac:dyDescent="0.25">
      <c r="A298" s="66"/>
      <c r="K298" s="66"/>
    </row>
    <row r="299" spans="1:11" x14ac:dyDescent="0.25">
      <c r="A299" s="66"/>
      <c r="K299" s="66"/>
    </row>
    <row r="300" spans="1:11" x14ac:dyDescent="0.25">
      <c r="A300" s="66"/>
      <c r="K300" s="66"/>
    </row>
    <row r="301" spans="1:11" x14ac:dyDescent="0.25">
      <c r="A301" s="66"/>
      <c r="K301" s="66"/>
    </row>
    <row r="302" spans="1:11" x14ac:dyDescent="0.25">
      <c r="A302" s="66"/>
      <c r="K302" s="66"/>
    </row>
    <row r="303" spans="1:11" x14ac:dyDescent="0.25">
      <c r="A303" s="66"/>
      <c r="K303" s="66"/>
    </row>
    <row r="304" spans="1:11" x14ac:dyDescent="0.25">
      <c r="A304" s="66"/>
      <c r="K304" s="66"/>
    </row>
    <row r="305" spans="1:11" x14ac:dyDescent="0.25">
      <c r="A305" s="66"/>
      <c r="K305" s="66"/>
    </row>
    <row r="306" spans="1:11" x14ac:dyDescent="0.25">
      <c r="A306" s="66"/>
      <c r="K306" s="66"/>
    </row>
    <row r="307" spans="1:11" x14ac:dyDescent="0.25">
      <c r="A307" s="66"/>
      <c r="K307" s="66"/>
    </row>
    <row r="308" spans="1:11" x14ac:dyDescent="0.25">
      <c r="A308" s="66"/>
      <c r="K308" s="66"/>
    </row>
    <row r="309" spans="1:11" x14ac:dyDescent="0.25">
      <c r="A309" s="66"/>
      <c r="K309" s="66"/>
    </row>
    <row r="310" spans="1:11" x14ac:dyDescent="0.25">
      <c r="A310" s="66"/>
      <c r="K310" s="66"/>
    </row>
    <row r="311" spans="1:11" x14ac:dyDescent="0.25">
      <c r="A311" s="66"/>
      <c r="K311" s="66"/>
    </row>
    <row r="312" spans="1:11" x14ac:dyDescent="0.25">
      <c r="A312" s="66"/>
      <c r="K312" s="66"/>
    </row>
    <row r="313" spans="1:11" x14ac:dyDescent="0.25">
      <c r="A313" s="66"/>
      <c r="K313" s="66"/>
    </row>
    <row r="314" spans="1:11" x14ac:dyDescent="0.25">
      <c r="A314" s="66"/>
      <c r="K314" s="66"/>
    </row>
    <row r="315" spans="1:11" x14ac:dyDescent="0.25">
      <c r="A315" s="66"/>
      <c r="K315" s="66"/>
    </row>
    <row r="316" spans="1:11" x14ac:dyDescent="0.25">
      <c r="A316" s="66"/>
      <c r="K316" s="66"/>
    </row>
    <row r="317" spans="1:11" x14ac:dyDescent="0.25">
      <c r="A317" s="66"/>
      <c r="K317" s="66"/>
    </row>
    <row r="318" spans="1:11" x14ac:dyDescent="0.25">
      <c r="A318" s="66"/>
      <c r="K318" s="66"/>
    </row>
    <row r="319" spans="1:11" x14ac:dyDescent="0.25">
      <c r="A319" s="66"/>
      <c r="K319" s="66"/>
    </row>
    <row r="320" spans="1:11" x14ac:dyDescent="0.25">
      <c r="A320" s="66"/>
      <c r="K320" s="66"/>
    </row>
    <row r="321" spans="1:11" x14ac:dyDescent="0.25">
      <c r="A321" s="66"/>
      <c r="K321" s="66"/>
    </row>
    <row r="322" spans="1:11" x14ac:dyDescent="0.25">
      <c r="A322" s="66"/>
      <c r="K322" s="66"/>
    </row>
    <row r="323" spans="1:11" x14ac:dyDescent="0.25">
      <c r="A323" s="66"/>
      <c r="K323" s="66"/>
    </row>
    <row r="324" spans="1:11" x14ac:dyDescent="0.25">
      <c r="A324" s="66"/>
      <c r="K324" s="66"/>
    </row>
    <row r="325" spans="1:11" x14ac:dyDescent="0.25">
      <c r="A325" s="66"/>
      <c r="K325" s="66"/>
    </row>
    <row r="326" spans="1:11" x14ac:dyDescent="0.25">
      <c r="A326" s="66"/>
      <c r="K326" s="66"/>
    </row>
    <row r="327" spans="1:11" x14ac:dyDescent="0.25">
      <c r="A327" s="66"/>
      <c r="K327" s="66"/>
    </row>
    <row r="328" spans="1:11" x14ac:dyDescent="0.25">
      <c r="A328" s="66"/>
      <c r="K328" s="66"/>
    </row>
    <row r="329" spans="1:11" x14ac:dyDescent="0.25">
      <c r="A329" s="66"/>
      <c r="K329" s="66"/>
    </row>
    <row r="330" spans="1:11" x14ac:dyDescent="0.25">
      <c r="A330" s="66"/>
      <c r="K330" s="66"/>
    </row>
    <row r="331" spans="1:11" x14ac:dyDescent="0.25">
      <c r="A331" s="66"/>
      <c r="K331" s="66"/>
    </row>
    <row r="332" spans="1:11" x14ac:dyDescent="0.25">
      <c r="A332" s="66"/>
      <c r="K332" s="66"/>
    </row>
    <row r="333" spans="1:11" x14ac:dyDescent="0.25">
      <c r="A333" s="66"/>
      <c r="K333" s="66"/>
    </row>
    <row r="334" spans="1:11" x14ac:dyDescent="0.25">
      <c r="A334" s="66"/>
      <c r="K334" s="66"/>
    </row>
    <row r="335" spans="1:11" x14ac:dyDescent="0.25">
      <c r="A335" s="66"/>
      <c r="K335" s="66"/>
    </row>
    <row r="336" spans="1:11" x14ac:dyDescent="0.25">
      <c r="A336" s="66"/>
      <c r="K336" s="66"/>
    </row>
    <row r="337" spans="1:11" x14ac:dyDescent="0.25">
      <c r="A337" s="66"/>
      <c r="K337" s="66"/>
    </row>
    <row r="338" spans="1:11" x14ac:dyDescent="0.25">
      <c r="A338" s="66"/>
      <c r="K338" s="66"/>
    </row>
    <row r="339" spans="1:11" x14ac:dyDescent="0.25">
      <c r="A339" s="66"/>
      <c r="K339" s="66"/>
    </row>
    <row r="340" spans="1:11" x14ac:dyDescent="0.25">
      <c r="A340" s="66"/>
      <c r="K340" s="66"/>
    </row>
    <row r="341" spans="1:11" x14ac:dyDescent="0.25">
      <c r="A341" s="66"/>
      <c r="K341" s="66"/>
    </row>
    <row r="342" spans="1:11" x14ac:dyDescent="0.25">
      <c r="A342" s="66"/>
      <c r="K342" s="66"/>
    </row>
    <row r="343" spans="1:11" x14ac:dyDescent="0.25">
      <c r="A343" s="66"/>
      <c r="K343" s="66"/>
    </row>
    <row r="344" spans="1:11" x14ac:dyDescent="0.25">
      <c r="A344" s="66"/>
      <c r="K344" s="66"/>
    </row>
    <row r="345" spans="1:11" x14ac:dyDescent="0.25">
      <c r="A345" s="66"/>
      <c r="K345" s="66"/>
    </row>
    <row r="346" spans="1:11" x14ac:dyDescent="0.25">
      <c r="A346" s="66"/>
      <c r="K346" s="66"/>
    </row>
    <row r="347" spans="1:11" x14ac:dyDescent="0.25">
      <c r="A347" s="66"/>
      <c r="K347" s="66"/>
    </row>
    <row r="348" spans="1:11" x14ac:dyDescent="0.25">
      <c r="A348" s="66"/>
      <c r="K348" s="66"/>
    </row>
    <row r="349" spans="1:11" x14ac:dyDescent="0.25">
      <c r="A349" s="66"/>
      <c r="K349" s="66"/>
    </row>
    <row r="350" spans="1:11" x14ac:dyDescent="0.25">
      <c r="A350" s="66"/>
    </row>
    <row r="351" spans="1:11" x14ac:dyDescent="0.25">
      <c r="A351" s="66"/>
    </row>
    <row r="352" spans="1:11" x14ac:dyDescent="0.25">
      <c r="A352" s="66"/>
    </row>
    <row r="353" spans="1:1" x14ac:dyDescent="0.25">
      <c r="A353" s="66"/>
    </row>
    <row r="354" spans="1:1" x14ac:dyDescent="0.25">
      <c r="A354" s="66"/>
    </row>
    <row r="355" spans="1:1" x14ac:dyDescent="0.25">
      <c r="A355" s="66"/>
    </row>
    <row r="356" spans="1:1" x14ac:dyDescent="0.25">
      <c r="A356" s="66"/>
    </row>
    <row r="357" spans="1:1" x14ac:dyDescent="0.25">
      <c r="A357" s="66"/>
    </row>
    <row r="358" spans="1:1" x14ac:dyDescent="0.25">
      <c r="A358" s="66"/>
    </row>
    <row r="359" spans="1:1" x14ac:dyDescent="0.25">
      <c r="A359" s="66"/>
    </row>
    <row r="360" spans="1:1" x14ac:dyDescent="0.25">
      <c r="A360" s="66"/>
    </row>
    <row r="361" spans="1:1" x14ac:dyDescent="0.25">
      <c r="A361" s="66"/>
    </row>
    <row r="362" spans="1:1" x14ac:dyDescent="0.25">
      <c r="A362" s="66"/>
    </row>
    <row r="363" spans="1:1" x14ac:dyDescent="0.25">
      <c r="A363" s="66"/>
    </row>
    <row r="364" spans="1:1" x14ac:dyDescent="0.25">
      <c r="A364" s="66"/>
    </row>
    <row r="365" spans="1:1" x14ac:dyDescent="0.25">
      <c r="A365" s="66"/>
    </row>
    <row r="366" spans="1:1" x14ac:dyDescent="0.25">
      <c r="A366" s="66"/>
    </row>
    <row r="367" spans="1:1" x14ac:dyDescent="0.25">
      <c r="A367" s="66"/>
    </row>
    <row r="368" spans="1:1" x14ac:dyDescent="0.25">
      <c r="A368" s="66"/>
    </row>
    <row r="369" spans="1:1" x14ac:dyDescent="0.25">
      <c r="A369" s="66"/>
    </row>
    <row r="370" spans="1:1" x14ac:dyDescent="0.25">
      <c r="A370" s="66"/>
    </row>
    <row r="371" spans="1:1" x14ac:dyDescent="0.25">
      <c r="A371" s="66"/>
    </row>
    <row r="372" spans="1:1" x14ac:dyDescent="0.25">
      <c r="A372" s="66"/>
    </row>
    <row r="373" spans="1:1" x14ac:dyDescent="0.25">
      <c r="A373" s="66"/>
    </row>
    <row r="374" spans="1:1" x14ac:dyDescent="0.25">
      <c r="A374" s="66"/>
    </row>
    <row r="375" spans="1:1" x14ac:dyDescent="0.25">
      <c r="A375" s="66"/>
    </row>
    <row r="376" spans="1:1" x14ac:dyDescent="0.25">
      <c r="A376" s="66"/>
    </row>
    <row r="377" spans="1:1" x14ac:dyDescent="0.25">
      <c r="A377" s="66"/>
    </row>
    <row r="378" spans="1:1" x14ac:dyDescent="0.25">
      <c r="A378" s="66"/>
    </row>
    <row r="379" spans="1:1" x14ac:dyDescent="0.25">
      <c r="A379" s="66"/>
    </row>
    <row r="380" spans="1:1" x14ac:dyDescent="0.25">
      <c r="A380" s="66"/>
    </row>
    <row r="381" spans="1:1" x14ac:dyDescent="0.25">
      <c r="A381" s="66"/>
    </row>
    <row r="382" spans="1:1" x14ac:dyDescent="0.25">
      <c r="A382" s="66"/>
    </row>
    <row r="383" spans="1:1" x14ac:dyDescent="0.25">
      <c r="A383" s="66"/>
    </row>
    <row r="384" spans="1:1" x14ac:dyDescent="0.25">
      <c r="A384" s="66"/>
    </row>
    <row r="385" spans="1:1" x14ac:dyDescent="0.25">
      <c r="A385" s="66"/>
    </row>
    <row r="386" spans="1:1" x14ac:dyDescent="0.25">
      <c r="A386" s="66"/>
    </row>
    <row r="387" spans="1:1" x14ac:dyDescent="0.25">
      <c r="A387" s="66"/>
    </row>
    <row r="388" spans="1:1" x14ac:dyDescent="0.25">
      <c r="A388" s="66"/>
    </row>
    <row r="389" spans="1:1" x14ac:dyDescent="0.25">
      <c r="A389" s="66"/>
    </row>
    <row r="390" spans="1:1" x14ac:dyDescent="0.25">
      <c r="A390" s="66"/>
    </row>
    <row r="391" spans="1:1" x14ac:dyDescent="0.25">
      <c r="A391" s="66"/>
    </row>
    <row r="392" spans="1:1" x14ac:dyDescent="0.25">
      <c r="A392" s="66"/>
    </row>
    <row r="393" spans="1:1" x14ac:dyDescent="0.25">
      <c r="A393" s="66"/>
    </row>
    <row r="394" spans="1:1" x14ac:dyDescent="0.25">
      <c r="A394" s="66"/>
    </row>
    <row r="395" spans="1:1" x14ac:dyDescent="0.25">
      <c r="A395" s="66"/>
    </row>
    <row r="396" spans="1:1" x14ac:dyDescent="0.25">
      <c r="A396" s="66"/>
    </row>
    <row r="397" spans="1:1" x14ac:dyDescent="0.25">
      <c r="A397" s="66"/>
    </row>
    <row r="398" spans="1:1" x14ac:dyDescent="0.25">
      <c r="A398" s="66"/>
    </row>
    <row r="399" spans="1:1" x14ac:dyDescent="0.25">
      <c r="A399" s="66"/>
    </row>
    <row r="400" spans="1:1" x14ac:dyDescent="0.25">
      <c r="A400" s="66"/>
    </row>
    <row r="401" spans="1:1" x14ac:dyDescent="0.25">
      <c r="A401" s="66"/>
    </row>
    <row r="402" spans="1:1" x14ac:dyDescent="0.25">
      <c r="A402" s="66"/>
    </row>
    <row r="403" spans="1:1" x14ac:dyDescent="0.25">
      <c r="A403" s="66"/>
    </row>
    <row r="404" spans="1:1" x14ac:dyDescent="0.25">
      <c r="A404" s="66"/>
    </row>
    <row r="405" spans="1:1" x14ac:dyDescent="0.25">
      <c r="A405" s="66"/>
    </row>
    <row r="406" spans="1:1" x14ac:dyDescent="0.25">
      <c r="A406" s="66"/>
    </row>
    <row r="407" spans="1:1" x14ac:dyDescent="0.25">
      <c r="A407" s="66"/>
    </row>
    <row r="408" spans="1:1" x14ac:dyDescent="0.25">
      <c r="A408" s="66"/>
    </row>
    <row r="409" spans="1:1" x14ac:dyDescent="0.25">
      <c r="A409" s="66"/>
    </row>
    <row r="410" spans="1:1" x14ac:dyDescent="0.25">
      <c r="A410" s="66"/>
    </row>
    <row r="411" spans="1:1" x14ac:dyDescent="0.25">
      <c r="A411" s="66"/>
    </row>
    <row r="412" spans="1:1" x14ac:dyDescent="0.25">
      <c r="A412" s="66"/>
    </row>
    <row r="413" spans="1:1" x14ac:dyDescent="0.25">
      <c r="A413" s="66"/>
    </row>
    <row r="414" spans="1:1" x14ac:dyDescent="0.25">
      <c r="A414" s="66"/>
    </row>
    <row r="415" spans="1:1" x14ac:dyDescent="0.25">
      <c r="A415" s="66"/>
    </row>
    <row r="416" spans="1:1" x14ac:dyDescent="0.25">
      <c r="A416" s="66"/>
    </row>
    <row r="417" spans="1:1" x14ac:dyDescent="0.25">
      <c r="A417" s="66"/>
    </row>
  </sheetData>
  <mergeCells count="1">
    <mergeCell ref="H2:J2"/>
  </mergeCells>
  <pageMargins left="0.7" right="0.7" top="0.75" bottom="0.75" header="0.3" footer="0.3"/>
  <pageSetup scale="75" orientation="landscape" r:id="rId1"/>
  <headerFooter>
    <oddHeader>&amp;CUtility Deposit Fund</oddHeader>
    <oddFooter>&amp;RPage 22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0"/>
  <sheetViews>
    <sheetView topLeftCell="A27" workbookViewId="0">
      <selection activeCell="F44" sqref="F44"/>
    </sheetView>
  </sheetViews>
  <sheetFormatPr defaultRowHeight="14.4" x14ac:dyDescent="0.3"/>
  <cols>
    <col min="1" max="1" width="25.109375" style="454" customWidth="1"/>
    <col min="2" max="2" width="16.33203125" style="453" customWidth="1"/>
    <col min="3" max="3" width="15.88671875" style="453" customWidth="1"/>
    <col min="4" max="4" width="15.5546875" style="453" customWidth="1"/>
    <col min="5" max="5" width="17.33203125" style="453" customWidth="1"/>
    <col min="6" max="6" width="15.6640625" style="453" customWidth="1"/>
  </cols>
  <sheetData>
    <row r="1" spans="1:6" x14ac:dyDescent="0.3">
      <c r="A1" s="505" t="s">
        <v>289</v>
      </c>
      <c r="B1" s="505"/>
      <c r="C1" s="505"/>
      <c r="D1" s="505"/>
      <c r="E1" s="505"/>
      <c r="F1" s="505"/>
    </row>
    <row r="3" spans="1:6" s="451" customFormat="1" ht="28.8" x14ac:dyDescent="0.3">
      <c r="A3" s="449" t="s">
        <v>290</v>
      </c>
      <c r="B3" s="450" t="s">
        <v>291</v>
      </c>
      <c r="C3" s="450" t="s">
        <v>292</v>
      </c>
      <c r="D3" s="450" t="s">
        <v>293</v>
      </c>
      <c r="E3" s="450" t="s">
        <v>294</v>
      </c>
      <c r="F3" s="450" t="s">
        <v>295</v>
      </c>
    </row>
    <row r="5" spans="1:6" ht="15.6" x14ac:dyDescent="0.3">
      <c r="A5" s="452" t="s">
        <v>296</v>
      </c>
      <c r="B5" s="453">
        <v>45942</v>
      </c>
      <c r="C5" s="453">
        <v>3534</v>
      </c>
      <c r="D5" s="453">
        <v>10602</v>
      </c>
      <c r="E5" s="453">
        <v>10602</v>
      </c>
      <c r="F5" s="453">
        <v>70680</v>
      </c>
    </row>
    <row r="6" spans="1:6" x14ac:dyDescent="0.3">
      <c r="A6" s="454" t="s">
        <v>64</v>
      </c>
      <c r="B6" s="453">
        <v>0</v>
      </c>
      <c r="C6" s="453">
        <v>0</v>
      </c>
      <c r="D6" s="453">
        <v>0</v>
      </c>
      <c r="E6" s="453">
        <v>0</v>
      </c>
      <c r="F6" s="453">
        <v>0</v>
      </c>
    </row>
    <row r="7" spans="1:6" x14ac:dyDescent="0.3">
      <c r="A7" s="454" t="s">
        <v>297</v>
      </c>
      <c r="B7" s="453">
        <v>2757</v>
      </c>
      <c r="C7" s="453">
        <v>212</v>
      </c>
      <c r="D7" s="453">
        <v>636</v>
      </c>
      <c r="E7" s="453">
        <v>636</v>
      </c>
      <c r="F7" s="453">
        <v>4241</v>
      </c>
    </row>
    <row r="8" spans="1:6" x14ac:dyDescent="0.3">
      <c r="A8" s="454" t="s">
        <v>298</v>
      </c>
      <c r="B8" s="453">
        <v>9423</v>
      </c>
      <c r="C8" s="453">
        <v>723</v>
      </c>
      <c r="D8" s="453">
        <v>2175</v>
      </c>
      <c r="E8" s="453">
        <v>2175</v>
      </c>
      <c r="F8" s="453">
        <v>14497</v>
      </c>
    </row>
    <row r="9" spans="1:6" x14ac:dyDescent="0.3">
      <c r="B9" s="455">
        <f>SUM(B5:B8)</f>
        <v>58122</v>
      </c>
      <c r="C9" s="455">
        <f>SUM(C5:C8)</f>
        <v>4469</v>
      </c>
      <c r="D9" s="455">
        <f>SUM(D5:D8)</f>
        <v>13413</v>
      </c>
      <c r="E9" s="455">
        <f>SUM(E5:E8)</f>
        <v>13413</v>
      </c>
      <c r="F9" s="455">
        <f>SUM(F5:F8)</f>
        <v>89418</v>
      </c>
    </row>
    <row r="11" spans="1:6" ht="15.6" x14ac:dyDescent="0.3">
      <c r="A11" s="452" t="s">
        <v>299</v>
      </c>
      <c r="B11" s="453">
        <v>6240</v>
      </c>
      <c r="C11" s="453">
        <v>0</v>
      </c>
      <c r="D11" s="453">
        <v>12480</v>
      </c>
      <c r="E11" s="453">
        <v>12480</v>
      </c>
      <c r="F11" s="453">
        <v>31200</v>
      </c>
    </row>
    <row r="12" spans="1:6" x14ac:dyDescent="0.3">
      <c r="A12" s="454" t="s">
        <v>64</v>
      </c>
      <c r="B12" s="453">
        <v>7275</v>
      </c>
      <c r="C12" s="453">
        <v>0</v>
      </c>
      <c r="D12" s="453">
        <v>3294</v>
      </c>
      <c r="E12" s="453">
        <v>3294</v>
      </c>
      <c r="F12" s="453">
        <v>14550</v>
      </c>
    </row>
    <row r="13" spans="1:6" x14ac:dyDescent="0.3">
      <c r="A13" s="454" t="s">
        <v>297</v>
      </c>
      <c r="B13" s="453">
        <v>374</v>
      </c>
      <c r="C13" s="453">
        <v>0</v>
      </c>
      <c r="D13" s="453">
        <v>749</v>
      </c>
      <c r="E13" s="453">
        <v>749</v>
      </c>
      <c r="F13" s="453">
        <v>1872</v>
      </c>
    </row>
    <row r="14" spans="1:6" x14ac:dyDescent="0.3">
      <c r="A14" s="454" t="s">
        <v>298</v>
      </c>
      <c r="B14" s="453">
        <v>2454</v>
      </c>
      <c r="C14" s="453">
        <v>0</v>
      </c>
      <c r="D14" s="453">
        <v>1227</v>
      </c>
      <c r="E14" s="453">
        <v>1227</v>
      </c>
      <c r="F14" s="453">
        <v>4908</v>
      </c>
    </row>
    <row r="15" spans="1:6" x14ac:dyDescent="0.3">
      <c r="B15" s="455">
        <f>SUM(B11:B14)</f>
        <v>16343</v>
      </c>
      <c r="C15" s="455">
        <f>SUM(C11:C14)</f>
        <v>0</v>
      </c>
      <c r="D15" s="455">
        <f>SUM(D11:D14)</f>
        <v>17750</v>
      </c>
      <c r="E15" s="455">
        <f>SUM(E11:E14)</f>
        <v>17750</v>
      </c>
      <c r="F15" s="455">
        <f>SUM(F11:F14)</f>
        <v>52530</v>
      </c>
    </row>
    <row r="16" spans="1:6" ht="15.6" hidden="1" x14ac:dyDescent="0.3">
      <c r="A16" s="452" t="s">
        <v>299</v>
      </c>
    </row>
    <row r="17" spans="1:6" hidden="1" x14ac:dyDescent="0.3">
      <c r="A17" s="454" t="s">
        <v>64</v>
      </c>
    </row>
    <row r="18" spans="1:6" hidden="1" x14ac:dyDescent="0.3">
      <c r="A18" s="454" t="s">
        <v>297</v>
      </c>
    </row>
    <row r="19" spans="1:6" hidden="1" x14ac:dyDescent="0.3">
      <c r="A19" s="454" t="s">
        <v>298</v>
      </c>
    </row>
    <row r="20" spans="1:6" hidden="1" x14ac:dyDescent="0.3">
      <c r="B20" s="453">
        <f>SUM(B16:B19)</f>
        <v>0</v>
      </c>
      <c r="C20" s="453">
        <f ca="1">SUM(C16:C20)</f>
        <v>0</v>
      </c>
      <c r="D20" s="453">
        <f ca="1">SUM(D16:D20)</f>
        <v>0</v>
      </c>
      <c r="E20" s="453">
        <f ca="1">SUM(E16:E20)</f>
        <v>0</v>
      </c>
      <c r="F20" s="453">
        <f ca="1">SUM(F16:F20)</f>
        <v>0</v>
      </c>
    </row>
    <row r="22" spans="1:6" ht="15.6" x14ac:dyDescent="0.3">
      <c r="A22" s="452" t="s">
        <v>300</v>
      </c>
      <c r="B22" s="453">
        <v>13991</v>
      </c>
      <c r="C22" s="453">
        <v>1555</v>
      </c>
      <c r="D22" s="453">
        <v>7773</v>
      </c>
      <c r="E22" s="453">
        <v>7773</v>
      </c>
      <c r="F22" s="453">
        <v>31092</v>
      </c>
    </row>
    <row r="23" spans="1:6" x14ac:dyDescent="0.3">
      <c r="A23" s="454" t="s">
        <v>64</v>
      </c>
      <c r="B23" s="453">
        <v>5625</v>
      </c>
      <c r="C23" s="453">
        <v>625</v>
      </c>
      <c r="D23" s="453">
        <v>3125</v>
      </c>
      <c r="E23" s="453">
        <v>3125</v>
      </c>
      <c r="F23" s="453">
        <v>12500</v>
      </c>
    </row>
    <row r="24" spans="1:6" x14ac:dyDescent="0.3">
      <c r="A24" s="454" t="s">
        <v>297</v>
      </c>
      <c r="B24" s="453">
        <v>839</v>
      </c>
      <c r="C24" s="453">
        <v>94</v>
      </c>
      <c r="D24" s="453">
        <v>466</v>
      </c>
      <c r="E24" s="453">
        <v>466</v>
      </c>
      <c r="F24" s="453">
        <v>1865</v>
      </c>
    </row>
    <row r="25" spans="1:6" x14ac:dyDescent="0.3">
      <c r="A25" s="454" t="s">
        <v>298</v>
      </c>
      <c r="B25" s="453">
        <v>2161</v>
      </c>
      <c r="C25" s="453">
        <v>240</v>
      </c>
      <c r="D25" s="453">
        <v>1201</v>
      </c>
      <c r="E25" s="453">
        <v>1201</v>
      </c>
      <c r="F25" s="453">
        <v>1201</v>
      </c>
    </row>
    <row r="26" spans="1:6" x14ac:dyDescent="0.3">
      <c r="B26" s="455">
        <f>SUM(B22:B25)</f>
        <v>22616</v>
      </c>
      <c r="C26" s="455">
        <f>SUM(C22:C25)</f>
        <v>2514</v>
      </c>
      <c r="D26" s="455">
        <f>SUM(D22:D25)</f>
        <v>12565</v>
      </c>
      <c r="E26" s="455">
        <f>SUM(E22:E25)</f>
        <v>12565</v>
      </c>
      <c r="F26" s="455">
        <f>SUM(F22:F25)</f>
        <v>46658</v>
      </c>
    </row>
    <row r="27" spans="1:6" ht="9" customHeight="1" x14ac:dyDescent="0.3"/>
    <row r="28" spans="1:6" ht="15.6" x14ac:dyDescent="0.3">
      <c r="A28" s="452" t="s">
        <v>301</v>
      </c>
      <c r="B28" s="453">
        <v>5398</v>
      </c>
      <c r="C28" s="453">
        <v>2698</v>
      </c>
      <c r="D28" s="453">
        <v>22940</v>
      </c>
      <c r="E28" s="453">
        <v>22940</v>
      </c>
      <c r="F28" s="453">
        <v>53976</v>
      </c>
    </row>
    <row r="29" spans="1:6" x14ac:dyDescent="0.3">
      <c r="A29" s="454" t="s">
        <v>64</v>
      </c>
      <c r="B29" s="453">
        <v>1300</v>
      </c>
      <c r="C29" s="453">
        <v>650</v>
      </c>
      <c r="D29" s="453">
        <v>5525</v>
      </c>
      <c r="E29" s="453">
        <v>5525</v>
      </c>
      <c r="F29" s="453">
        <v>13000</v>
      </c>
    </row>
    <row r="30" spans="1:6" x14ac:dyDescent="0.3">
      <c r="A30" s="454" t="s">
        <v>297</v>
      </c>
      <c r="B30" s="453">
        <v>324</v>
      </c>
      <c r="C30" s="453">
        <v>163</v>
      </c>
      <c r="D30" s="453">
        <v>1376</v>
      </c>
      <c r="E30" s="453">
        <v>1376</v>
      </c>
      <c r="F30" s="453">
        <v>3239</v>
      </c>
    </row>
    <row r="31" spans="1:6" x14ac:dyDescent="0.3">
      <c r="A31" s="454" t="s">
        <v>298</v>
      </c>
      <c r="B31" s="453">
        <v>1001</v>
      </c>
      <c r="C31" s="453">
        <v>500</v>
      </c>
      <c r="D31" s="453">
        <v>4254</v>
      </c>
      <c r="E31" s="453">
        <v>4254</v>
      </c>
      <c r="F31" s="453">
        <v>10009</v>
      </c>
    </row>
    <row r="32" spans="1:6" x14ac:dyDescent="0.3">
      <c r="B32" s="455">
        <f>SUM(B28:B31)</f>
        <v>8023</v>
      </c>
      <c r="C32" s="455">
        <f>SUM(C28:C31)</f>
        <v>4011</v>
      </c>
      <c r="D32" s="455">
        <f>SUM(D28:D31)</f>
        <v>34095</v>
      </c>
      <c r="E32" s="455">
        <f>SUM(E28:E31)</f>
        <v>34095</v>
      </c>
      <c r="F32" s="455">
        <f>SUM(F28:F31)</f>
        <v>80224</v>
      </c>
    </row>
    <row r="33" spans="1:6" ht="9" customHeight="1" x14ac:dyDescent="0.3"/>
    <row r="34" spans="1:6" ht="31.2" x14ac:dyDescent="0.3">
      <c r="A34" s="457" t="s">
        <v>303</v>
      </c>
      <c r="B34" s="453">
        <v>3271</v>
      </c>
      <c r="C34" s="453">
        <v>1635</v>
      </c>
      <c r="D34" s="453">
        <v>13903</v>
      </c>
      <c r="E34" s="453">
        <v>13903</v>
      </c>
      <c r="F34" s="453">
        <v>32712</v>
      </c>
    </row>
    <row r="35" spans="1:6" x14ac:dyDescent="0.3">
      <c r="A35" s="454" t="s">
        <v>64</v>
      </c>
      <c r="B35" s="453">
        <v>620</v>
      </c>
      <c r="C35" s="453">
        <v>310</v>
      </c>
      <c r="D35" s="453">
        <v>2635</v>
      </c>
      <c r="E35" s="453">
        <v>2635</v>
      </c>
      <c r="F35" s="453">
        <v>6200</v>
      </c>
    </row>
    <row r="36" spans="1:6" x14ac:dyDescent="0.3">
      <c r="A36" s="454" t="s">
        <v>297</v>
      </c>
      <c r="B36" s="453">
        <v>197</v>
      </c>
      <c r="C36" s="453">
        <v>98</v>
      </c>
      <c r="D36" s="453">
        <v>834</v>
      </c>
      <c r="E36" s="453">
        <v>834</v>
      </c>
      <c r="F36" s="453">
        <v>1963</v>
      </c>
    </row>
    <row r="37" spans="1:6" x14ac:dyDescent="0.3">
      <c r="A37" s="454" t="s">
        <v>298</v>
      </c>
      <c r="B37" s="453">
        <v>774</v>
      </c>
      <c r="C37" s="453">
        <v>386</v>
      </c>
      <c r="D37" s="453">
        <v>3290</v>
      </c>
      <c r="E37" s="453">
        <v>3290</v>
      </c>
      <c r="F37" s="453">
        <v>7740</v>
      </c>
    </row>
    <row r="38" spans="1:6" x14ac:dyDescent="0.3">
      <c r="B38" s="455">
        <f>SUM(B34:B37)</f>
        <v>4862</v>
      </c>
      <c r="C38" s="455">
        <f>SUM(C34:C37)</f>
        <v>2429</v>
      </c>
      <c r="D38" s="455">
        <f>SUM(D34:D37)</f>
        <v>20662</v>
      </c>
      <c r="E38" s="455">
        <f>SUM(E34:E37)</f>
        <v>20662</v>
      </c>
      <c r="F38" s="455">
        <f>SUM(F34:F37)</f>
        <v>48615</v>
      </c>
    </row>
    <row r="40" spans="1:6" ht="31.2" x14ac:dyDescent="0.3">
      <c r="A40" s="457" t="s">
        <v>302</v>
      </c>
      <c r="B40" s="453">
        <v>4411</v>
      </c>
      <c r="C40" s="453">
        <v>2205</v>
      </c>
      <c r="D40" s="453">
        <v>18748</v>
      </c>
      <c r="E40" s="453">
        <v>18748</v>
      </c>
      <c r="F40" s="453">
        <v>44112</v>
      </c>
    </row>
    <row r="41" spans="1:6" x14ac:dyDescent="0.3">
      <c r="A41" s="454" t="s">
        <v>64</v>
      </c>
      <c r="B41" s="453">
        <v>1300</v>
      </c>
      <c r="C41" s="453">
        <v>650</v>
      </c>
      <c r="D41" s="453">
        <v>5525</v>
      </c>
      <c r="E41" s="453">
        <v>5525</v>
      </c>
      <c r="F41" s="453">
        <v>13000</v>
      </c>
    </row>
    <row r="42" spans="1:6" x14ac:dyDescent="0.3">
      <c r="A42" s="454" t="s">
        <v>297</v>
      </c>
      <c r="B42" s="453">
        <v>197</v>
      </c>
      <c r="C42" s="453">
        <v>98</v>
      </c>
      <c r="D42" s="453">
        <v>834</v>
      </c>
      <c r="E42" s="453">
        <v>834</v>
      </c>
      <c r="F42" s="458">
        <v>2647</v>
      </c>
    </row>
    <row r="43" spans="1:6" x14ac:dyDescent="0.3">
      <c r="A43" s="454" t="s">
        <v>298</v>
      </c>
      <c r="B43" s="453">
        <v>522</v>
      </c>
      <c r="C43" s="453">
        <v>260</v>
      </c>
      <c r="D43" s="453">
        <v>2219</v>
      </c>
      <c r="E43" s="453">
        <v>2219</v>
      </c>
      <c r="F43" s="453">
        <v>5220</v>
      </c>
    </row>
    <row r="44" spans="1:6" x14ac:dyDescent="0.3">
      <c r="B44" s="455">
        <f>SUM(B40:B43)</f>
        <v>6430</v>
      </c>
      <c r="C44" s="455">
        <f>SUM(C40:C43)</f>
        <v>3213</v>
      </c>
      <c r="D44" s="455">
        <f>SUM(D40:D43)</f>
        <v>27326</v>
      </c>
      <c r="E44" s="455">
        <f>SUM(E40:E43)</f>
        <v>27326</v>
      </c>
      <c r="F44" s="459">
        <f>SUM(F40:F43)</f>
        <v>64979</v>
      </c>
    </row>
    <row r="46" spans="1:6" ht="16.5" customHeight="1" x14ac:dyDescent="0.3">
      <c r="A46" s="456" t="s">
        <v>304</v>
      </c>
      <c r="B46" s="453">
        <v>2874</v>
      </c>
      <c r="C46" s="453">
        <v>2874</v>
      </c>
      <c r="D46" s="453">
        <v>2874</v>
      </c>
      <c r="E46" s="453">
        <v>2874</v>
      </c>
      <c r="F46" s="453">
        <f>SUM(B46:E46)</f>
        <v>11496</v>
      </c>
    </row>
    <row r="47" spans="1:6" x14ac:dyDescent="0.3">
      <c r="A47" s="454" t="s">
        <v>64</v>
      </c>
      <c r="B47" s="453">
        <v>0</v>
      </c>
      <c r="C47" s="453">
        <v>0</v>
      </c>
      <c r="D47" s="453">
        <v>0</v>
      </c>
      <c r="E47" s="453">
        <v>0</v>
      </c>
      <c r="F47" s="453">
        <v>0</v>
      </c>
    </row>
    <row r="48" spans="1:6" x14ac:dyDescent="0.3">
      <c r="A48" s="454" t="s">
        <v>297</v>
      </c>
      <c r="B48" s="453">
        <v>86</v>
      </c>
      <c r="C48" s="453">
        <v>86</v>
      </c>
      <c r="D48" s="453">
        <v>86</v>
      </c>
      <c r="E48" s="453">
        <v>86</v>
      </c>
      <c r="F48" s="453">
        <f>SUM(B48:E48)</f>
        <v>344</v>
      </c>
    </row>
    <row r="49" spans="1:6" x14ac:dyDescent="0.3">
      <c r="A49" s="454" t="s">
        <v>298</v>
      </c>
      <c r="B49" s="453">
        <v>89</v>
      </c>
      <c r="C49" s="453">
        <v>89</v>
      </c>
      <c r="D49" s="453">
        <v>89</v>
      </c>
      <c r="E49" s="453">
        <v>89</v>
      </c>
      <c r="F49" s="453">
        <f>SUM(B49:E49)</f>
        <v>356</v>
      </c>
    </row>
    <row r="50" spans="1:6" x14ac:dyDescent="0.3">
      <c r="B50" s="455">
        <f>SUM(B46:B49)</f>
        <v>3049</v>
      </c>
      <c r="C50" s="455">
        <f t="shared" ref="C50:F50" si="0">SUM(C46:C49)</f>
        <v>3049</v>
      </c>
      <c r="D50" s="455">
        <f t="shared" si="0"/>
        <v>3049</v>
      </c>
      <c r="E50" s="455">
        <f t="shared" si="0"/>
        <v>3049</v>
      </c>
      <c r="F50" s="455">
        <f t="shared" si="0"/>
        <v>12196</v>
      </c>
    </row>
  </sheetData>
  <mergeCells count="1">
    <mergeCell ref="A1:F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6"/>
  <sheetViews>
    <sheetView topLeftCell="B25" zoomScaleNormal="100" workbookViewId="0">
      <selection activeCell="J6" sqref="J6:J42"/>
    </sheetView>
  </sheetViews>
  <sheetFormatPr defaultRowHeight="14.4" x14ac:dyDescent="0.3"/>
  <cols>
    <col min="1" max="1" width="3.6640625" customWidth="1"/>
    <col min="2" max="4" width="15.6640625" customWidth="1"/>
    <col min="5" max="5" width="3.6640625" style="10" customWidth="1"/>
    <col min="6" max="6" width="37.6640625" customWidth="1"/>
    <col min="7" max="7" width="17.44140625" style="180" customWidth="1"/>
    <col min="8" max="10" width="15.6640625" customWidth="1"/>
    <col min="11" max="11" width="4.5546875" customWidth="1"/>
    <col min="257" max="257" width="3.6640625" customWidth="1"/>
    <col min="258" max="260" width="15.6640625" customWidth="1"/>
    <col min="261" max="261" width="3.6640625" customWidth="1"/>
    <col min="262" max="262" width="37.6640625" customWidth="1"/>
    <col min="263" max="263" width="17.44140625" customWidth="1"/>
    <col min="264" max="266" width="15.6640625" customWidth="1"/>
    <col min="267" max="267" width="4.5546875" customWidth="1"/>
    <col min="513" max="513" width="3.6640625" customWidth="1"/>
    <col min="514" max="516" width="15.6640625" customWidth="1"/>
    <col min="517" max="517" width="3.6640625" customWidth="1"/>
    <col min="518" max="518" width="37.6640625" customWidth="1"/>
    <col min="519" max="519" width="17.44140625" customWidth="1"/>
    <col min="520" max="522" width="15.6640625" customWidth="1"/>
    <col min="523" max="523" width="4.5546875" customWidth="1"/>
    <col min="769" max="769" width="3.6640625" customWidth="1"/>
    <col min="770" max="772" width="15.6640625" customWidth="1"/>
    <col min="773" max="773" width="3.6640625" customWidth="1"/>
    <col min="774" max="774" width="37.6640625" customWidth="1"/>
    <col min="775" max="775" width="17.44140625" customWidth="1"/>
    <col min="776" max="778" width="15.6640625" customWidth="1"/>
    <col min="779" max="779" width="4.5546875" customWidth="1"/>
    <col min="1025" max="1025" width="3.6640625" customWidth="1"/>
    <col min="1026" max="1028" width="15.6640625" customWidth="1"/>
    <col min="1029" max="1029" width="3.6640625" customWidth="1"/>
    <col min="1030" max="1030" width="37.6640625" customWidth="1"/>
    <col min="1031" max="1031" width="17.44140625" customWidth="1"/>
    <col min="1032" max="1034" width="15.6640625" customWidth="1"/>
    <col min="1035" max="1035" width="4.5546875" customWidth="1"/>
    <col min="1281" max="1281" width="3.6640625" customWidth="1"/>
    <col min="1282" max="1284" width="15.6640625" customWidth="1"/>
    <col min="1285" max="1285" width="3.6640625" customWidth="1"/>
    <col min="1286" max="1286" width="37.6640625" customWidth="1"/>
    <col min="1287" max="1287" width="17.44140625" customWidth="1"/>
    <col min="1288" max="1290" width="15.6640625" customWidth="1"/>
    <col min="1291" max="1291" width="4.5546875" customWidth="1"/>
    <col min="1537" max="1537" width="3.6640625" customWidth="1"/>
    <col min="1538" max="1540" width="15.6640625" customWidth="1"/>
    <col min="1541" max="1541" width="3.6640625" customWidth="1"/>
    <col min="1542" max="1542" width="37.6640625" customWidth="1"/>
    <col min="1543" max="1543" width="17.44140625" customWidth="1"/>
    <col min="1544" max="1546" width="15.6640625" customWidth="1"/>
    <col min="1547" max="1547" width="4.5546875" customWidth="1"/>
    <col min="1793" max="1793" width="3.6640625" customWidth="1"/>
    <col min="1794" max="1796" width="15.6640625" customWidth="1"/>
    <col min="1797" max="1797" width="3.6640625" customWidth="1"/>
    <col min="1798" max="1798" width="37.6640625" customWidth="1"/>
    <col min="1799" max="1799" width="17.44140625" customWidth="1"/>
    <col min="1800" max="1802" width="15.6640625" customWidth="1"/>
    <col min="1803" max="1803" width="4.5546875" customWidth="1"/>
    <col min="2049" max="2049" width="3.6640625" customWidth="1"/>
    <col min="2050" max="2052" width="15.6640625" customWidth="1"/>
    <col min="2053" max="2053" width="3.6640625" customWidth="1"/>
    <col min="2054" max="2054" width="37.6640625" customWidth="1"/>
    <col min="2055" max="2055" width="17.44140625" customWidth="1"/>
    <col min="2056" max="2058" width="15.6640625" customWidth="1"/>
    <col min="2059" max="2059" width="4.5546875" customWidth="1"/>
    <col min="2305" max="2305" width="3.6640625" customWidth="1"/>
    <col min="2306" max="2308" width="15.6640625" customWidth="1"/>
    <col min="2309" max="2309" width="3.6640625" customWidth="1"/>
    <col min="2310" max="2310" width="37.6640625" customWidth="1"/>
    <col min="2311" max="2311" width="17.44140625" customWidth="1"/>
    <col min="2312" max="2314" width="15.6640625" customWidth="1"/>
    <col min="2315" max="2315" width="4.5546875" customWidth="1"/>
    <col min="2561" max="2561" width="3.6640625" customWidth="1"/>
    <col min="2562" max="2564" width="15.6640625" customWidth="1"/>
    <col min="2565" max="2565" width="3.6640625" customWidth="1"/>
    <col min="2566" max="2566" width="37.6640625" customWidth="1"/>
    <col min="2567" max="2567" width="17.44140625" customWidth="1"/>
    <col min="2568" max="2570" width="15.6640625" customWidth="1"/>
    <col min="2571" max="2571" width="4.5546875" customWidth="1"/>
    <col min="2817" max="2817" width="3.6640625" customWidth="1"/>
    <col min="2818" max="2820" width="15.6640625" customWidth="1"/>
    <col min="2821" max="2821" width="3.6640625" customWidth="1"/>
    <col min="2822" max="2822" width="37.6640625" customWidth="1"/>
    <col min="2823" max="2823" width="17.44140625" customWidth="1"/>
    <col min="2824" max="2826" width="15.6640625" customWidth="1"/>
    <col min="2827" max="2827" width="4.5546875" customWidth="1"/>
    <col min="3073" max="3073" width="3.6640625" customWidth="1"/>
    <col min="3074" max="3076" width="15.6640625" customWidth="1"/>
    <col min="3077" max="3077" width="3.6640625" customWidth="1"/>
    <col min="3078" max="3078" width="37.6640625" customWidth="1"/>
    <col min="3079" max="3079" width="17.44140625" customWidth="1"/>
    <col min="3080" max="3082" width="15.6640625" customWidth="1"/>
    <col min="3083" max="3083" width="4.5546875" customWidth="1"/>
    <col min="3329" max="3329" width="3.6640625" customWidth="1"/>
    <col min="3330" max="3332" width="15.6640625" customWidth="1"/>
    <col min="3333" max="3333" width="3.6640625" customWidth="1"/>
    <col min="3334" max="3334" width="37.6640625" customWidth="1"/>
    <col min="3335" max="3335" width="17.44140625" customWidth="1"/>
    <col min="3336" max="3338" width="15.6640625" customWidth="1"/>
    <col min="3339" max="3339" width="4.5546875" customWidth="1"/>
    <col min="3585" max="3585" width="3.6640625" customWidth="1"/>
    <col min="3586" max="3588" width="15.6640625" customWidth="1"/>
    <col min="3589" max="3589" width="3.6640625" customWidth="1"/>
    <col min="3590" max="3590" width="37.6640625" customWidth="1"/>
    <col min="3591" max="3591" width="17.44140625" customWidth="1"/>
    <col min="3592" max="3594" width="15.6640625" customWidth="1"/>
    <col min="3595" max="3595" width="4.5546875" customWidth="1"/>
    <col min="3841" max="3841" width="3.6640625" customWidth="1"/>
    <col min="3842" max="3844" width="15.6640625" customWidth="1"/>
    <col min="3845" max="3845" width="3.6640625" customWidth="1"/>
    <col min="3846" max="3846" width="37.6640625" customWidth="1"/>
    <col min="3847" max="3847" width="17.44140625" customWidth="1"/>
    <col min="3848" max="3850" width="15.6640625" customWidth="1"/>
    <col min="3851" max="3851" width="4.5546875" customWidth="1"/>
    <col min="4097" max="4097" width="3.6640625" customWidth="1"/>
    <col min="4098" max="4100" width="15.6640625" customWidth="1"/>
    <col min="4101" max="4101" width="3.6640625" customWidth="1"/>
    <col min="4102" max="4102" width="37.6640625" customWidth="1"/>
    <col min="4103" max="4103" width="17.44140625" customWidth="1"/>
    <col min="4104" max="4106" width="15.6640625" customWidth="1"/>
    <col min="4107" max="4107" width="4.5546875" customWidth="1"/>
    <col min="4353" max="4353" width="3.6640625" customWidth="1"/>
    <col min="4354" max="4356" width="15.6640625" customWidth="1"/>
    <col min="4357" max="4357" width="3.6640625" customWidth="1"/>
    <col min="4358" max="4358" width="37.6640625" customWidth="1"/>
    <col min="4359" max="4359" width="17.44140625" customWidth="1"/>
    <col min="4360" max="4362" width="15.6640625" customWidth="1"/>
    <col min="4363" max="4363" width="4.5546875" customWidth="1"/>
    <col min="4609" max="4609" width="3.6640625" customWidth="1"/>
    <col min="4610" max="4612" width="15.6640625" customWidth="1"/>
    <col min="4613" max="4613" width="3.6640625" customWidth="1"/>
    <col min="4614" max="4614" width="37.6640625" customWidth="1"/>
    <col min="4615" max="4615" width="17.44140625" customWidth="1"/>
    <col min="4616" max="4618" width="15.6640625" customWidth="1"/>
    <col min="4619" max="4619" width="4.5546875" customWidth="1"/>
    <col min="4865" max="4865" width="3.6640625" customWidth="1"/>
    <col min="4866" max="4868" width="15.6640625" customWidth="1"/>
    <col min="4869" max="4869" width="3.6640625" customWidth="1"/>
    <col min="4870" max="4870" width="37.6640625" customWidth="1"/>
    <col min="4871" max="4871" width="17.44140625" customWidth="1"/>
    <col min="4872" max="4874" width="15.6640625" customWidth="1"/>
    <col min="4875" max="4875" width="4.5546875" customWidth="1"/>
    <col min="5121" max="5121" width="3.6640625" customWidth="1"/>
    <col min="5122" max="5124" width="15.6640625" customWidth="1"/>
    <col min="5125" max="5125" width="3.6640625" customWidth="1"/>
    <col min="5126" max="5126" width="37.6640625" customWidth="1"/>
    <col min="5127" max="5127" width="17.44140625" customWidth="1"/>
    <col min="5128" max="5130" width="15.6640625" customWidth="1"/>
    <col min="5131" max="5131" width="4.5546875" customWidth="1"/>
    <col min="5377" max="5377" width="3.6640625" customWidth="1"/>
    <col min="5378" max="5380" width="15.6640625" customWidth="1"/>
    <col min="5381" max="5381" width="3.6640625" customWidth="1"/>
    <col min="5382" max="5382" width="37.6640625" customWidth="1"/>
    <col min="5383" max="5383" width="17.44140625" customWidth="1"/>
    <col min="5384" max="5386" width="15.6640625" customWidth="1"/>
    <col min="5387" max="5387" width="4.5546875" customWidth="1"/>
    <col min="5633" max="5633" width="3.6640625" customWidth="1"/>
    <col min="5634" max="5636" width="15.6640625" customWidth="1"/>
    <col min="5637" max="5637" width="3.6640625" customWidth="1"/>
    <col min="5638" max="5638" width="37.6640625" customWidth="1"/>
    <col min="5639" max="5639" width="17.44140625" customWidth="1"/>
    <col min="5640" max="5642" width="15.6640625" customWidth="1"/>
    <col min="5643" max="5643" width="4.5546875" customWidth="1"/>
    <col min="5889" max="5889" width="3.6640625" customWidth="1"/>
    <col min="5890" max="5892" width="15.6640625" customWidth="1"/>
    <col min="5893" max="5893" width="3.6640625" customWidth="1"/>
    <col min="5894" max="5894" width="37.6640625" customWidth="1"/>
    <col min="5895" max="5895" width="17.44140625" customWidth="1"/>
    <col min="5896" max="5898" width="15.6640625" customWidth="1"/>
    <col min="5899" max="5899" width="4.5546875" customWidth="1"/>
    <col min="6145" max="6145" width="3.6640625" customWidth="1"/>
    <col min="6146" max="6148" width="15.6640625" customWidth="1"/>
    <col min="6149" max="6149" width="3.6640625" customWidth="1"/>
    <col min="6150" max="6150" width="37.6640625" customWidth="1"/>
    <col min="6151" max="6151" width="17.44140625" customWidth="1"/>
    <col min="6152" max="6154" width="15.6640625" customWidth="1"/>
    <col min="6155" max="6155" width="4.5546875" customWidth="1"/>
    <col min="6401" max="6401" width="3.6640625" customWidth="1"/>
    <col min="6402" max="6404" width="15.6640625" customWidth="1"/>
    <col min="6405" max="6405" width="3.6640625" customWidth="1"/>
    <col min="6406" max="6406" width="37.6640625" customWidth="1"/>
    <col min="6407" max="6407" width="17.44140625" customWidth="1"/>
    <col min="6408" max="6410" width="15.6640625" customWidth="1"/>
    <col min="6411" max="6411" width="4.5546875" customWidth="1"/>
    <col min="6657" max="6657" width="3.6640625" customWidth="1"/>
    <col min="6658" max="6660" width="15.6640625" customWidth="1"/>
    <col min="6661" max="6661" width="3.6640625" customWidth="1"/>
    <col min="6662" max="6662" width="37.6640625" customWidth="1"/>
    <col min="6663" max="6663" width="17.44140625" customWidth="1"/>
    <col min="6664" max="6666" width="15.6640625" customWidth="1"/>
    <col min="6667" max="6667" width="4.5546875" customWidth="1"/>
    <col min="6913" max="6913" width="3.6640625" customWidth="1"/>
    <col min="6914" max="6916" width="15.6640625" customWidth="1"/>
    <col min="6917" max="6917" width="3.6640625" customWidth="1"/>
    <col min="6918" max="6918" width="37.6640625" customWidth="1"/>
    <col min="6919" max="6919" width="17.44140625" customWidth="1"/>
    <col min="6920" max="6922" width="15.6640625" customWidth="1"/>
    <col min="6923" max="6923" width="4.5546875" customWidth="1"/>
    <col min="7169" max="7169" width="3.6640625" customWidth="1"/>
    <col min="7170" max="7172" width="15.6640625" customWidth="1"/>
    <col min="7173" max="7173" width="3.6640625" customWidth="1"/>
    <col min="7174" max="7174" width="37.6640625" customWidth="1"/>
    <col min="7175" max="7175" width="17.44140625" customWidth="1"/>
    <col min="7176" max="7178" width="15.6640625" customWidth="1"/>
    <col min="7179" max="7179" width="4.5546875" customWidth="1"/>
    <col min="7425" max="7425" width="3.6640625" customWidth="1"/>
    <col min="7426" max="7428" width="15.6640625" customWidth="1"/>
    <col min="7429" max="7429" width="3.6640625" customWidth="1"/>
    <col min="7430" max="7430" width="37.6640625" customWidth="1"/>
    <col min="7431" max="7431" width="17.44140625" customWidth="1"/>
    <col min="7432" max="7434" width="15.6640625" customWidth="1"/>
    <col min="7435" max="7435" width="4.5546875" customWidth="1"/>
    <col min="7681" max="7681" width="3.6640625" customWidth="1"/>
    <col min="7682" max="7684" width="15.6640625" customWidth="1"/>
    <col min="7685" max="7685" width="3.6640625" customWidth="1"/>
    <col min="7686" max="7686" width="37.6640625" customWidth="1"/>
    <col min="7687" max="7687" width="17.44140625" customWidth="1"/>
    <col min="7688" max="7690" width="15.6640625" customWidth="1"/>
    <col min="7691" max="7691" width="4.5546875" customWidth="1"/>
    <col min="7937" max="7937" width="3.6640625" customWidth="1"/>
    <col min="7938" max="7940" width="15.6640625" customWidth="1"/>
    <col min="7941" max="7941" width="3.6640625" customWidth="1"/>
    <col min="7942" max="7942" width="37.6640625" customWidth="1"/>
    <col min="7943" max="7943" width="17.44140625" customWidth="1"/>
    <col min="7944" max="7946" width="15.6640625" customWidth="1"/>
    <col min="7947" max="7947" width="4.5546875" customWidth="1"/>
    <col min="8193" max="8193" width="3.6640625" customWidth="1"/>
    <col min="8194" max="8196" width="15.6640625" customWidth="1"/>
    <col min="8197" max="8197" width="3.6640625" customWidth="1"/>
    <col min="8198" max="8198" width="37.6640625" customWidth="1"/>
    <col min="8199" max="8199" width="17.44140625" customWidth="1"/>
    <col min="8200" max="8202" width="15.6640625" customWidth="1"/>
    <col min="8203" max="8203" width="4.5546875" customWidth="1"/>
    <col min="8449" max="8449" width="3.6640625" customWidth="1"/>
    <col min="8450" max="8452" width="15.6640625" customWidth="1"/>
    <col min="8453" max="8453" width="3.6640625" customWidth="1"/>
    <col min="8454" max="8454" width="37.6640625" customWidth="1"/>
    <col min="8455" max="8455" width="17.44140625" customWidth="1"/>
    <col min="8456" max="8458" width="15.6640625" customWidth="1"/>
    <col min="8459" max="8459" width="4.5546875" customWidth="1"/>
    <col min="8705" max="8705" width="3.6640625" customWidth="1"/>
    <col min="8706" max="8708" width="15.6640625" customWidth="1"/>
    <col min="8709" max="8709" width="3.6640625" customWidth="1"/>
    <col min="8710" max="8710" width="37.6640625" customWidth="1"/>
    <col min="8711" max="8711" width="17.44140625" customWidth="1"/>
    <col min="8712" max="8714" width="15.6640625" customWidth="1"/>
    <col min="8715" max="8715" width="4.5546875" customWidth="1"/>
    <col min="8961" max="8961" width="3.6640625" customWidth="1"/>
    <col min="8962" max="8964" width="15.6640625" customWidth="1"/>
    <col min="8965" max="8965" width="3.6640625" customWidth="1"/>
    <col min="8966" max="8966" width="37.6640625" customWidth="1"/>
    <col min="8967" max="8967" width="17.44140625" customWidth="1"/>
    <col min="8968" max="8970" width="15.6640625" customWidth="1"/>
    <col min="8971" max="8971" width="4.5546875" customWidth="1"/>
    <col min="9217" max="9217" width="3.6640625" customWidth="1"/>
    <col min="9218" max="9220" width="15.6640625" customWidth="1"/>
    <col min="9221" max="9221" width="3.6640625" customWidth="1"/>
    <col min="9222" max="9222" width="37.6640625" customWidth="1"/>
    <col min="9223" max="9223" width="17.44140625" customWidth="1"/>
    <col min="9224" max="9226" width="15.6640625" customWidth="1"/>
    <col min="9227" max="9227" width="4.5546875" customWidth="1"/>
    <col min="9473" max="9473" width="3.6640625" customWidth="1"/>
    <col min="9474" max="9476" width="15.6640625" customWidth="1"/>
    <col min="9477" max="9477" width="3.6640625" customWidth="1"/>
    <col min="9478" max="9478" width="37.6640625" customWidth="1"/>
    <col min="9479" max="9479" width="17.44140625" customWidth="1"/>
    <col min="9480" max="9482" width="15.6640625" customWidth="1"/>
    <col min="9483" max="9483" width="4.5546875" customWidth="1"/>
    <col min="9729" max="9729" width="3.6640625" customWidth="1"/>
    <col min="9730" max="9732" width="15.6640625" customWidth="1"/>
    <col min="9733" max="9733" width="3.6640625" customWidth="1"/>
    <col min="9734" max="9734" width="37.6640625" customWidth="1"/>
    <col min="9735" max="9735" width="17.44140625" customWidth="1"/>
    <col min="9736" max="9738" width="15.6640625" customWidth="1"/>
    <col min="9739" max="9739" width="4.5546875" customWidth="1"/>
    <col min="9985" max="9985" width="3.6640625" customWidth="1"/>
    <col min="9986" max="9988" width="15.6640625" customWidth="1"/>
    <col min="9989" max="9989" width="3.6640625" customWidth="1"/>
    <col min="9990" max="9990" width="37.6640625" customWidth="1"/>
    <col min="9991" max="9991" width="17.44140625" customWidth="1"/>
    <col min="9992" max="9994" width="15.6640625" customWidth="1"/>
    <col min="9995" max="9995" width="4.5546875" customWidth="1"/>
    <col min="10241" max="10241" width="3.6640625" customWidth="1"/>
    <col min="10242" max="10244" width="15.6640625" customWidth="1"/>
    <col min="10245" max="10245" width="3.6640625" customWidth="1"/>
    <col min="10246" max="10246" width="37.6640625" customWidth="1"/>
    <col min="10247" max="10247" width="17.44140625" customWidth="1"/>
    <col min="10248" max="10250" width="15.6640625" customWidth="1"/>
    <col min="10251" max="10251" width="4.5546875" customWidth="1"/>
    <col min="10497" max="10497" width="3.6640625" customWidth="1"/>
    <col min="10498" max="10500" width="15.6640625" customWidth="1"/>
    <col min="10501" max="10501" width="3.6640625" customWidth="1"/>
    <col min="10502" max="10502" width="37.6640625" customWidth="1"/>
    <col min="10503" max="10503" width="17.44140625" customWidth="1"/>
    <col min="10504" max="10506" width="15.6640625" customWidth="1"/>
    <col min="10507" max="10507" width="4.5546875" customWidth="1"/>
    <col min="10753" max="10753" width="3.6640625" customWidth="1"/>
    <col min="10754" max="10756" width="15.6640625" customWidth="1"/>
    <col min="10757" max="10757" width="3.6640625" customWidth="1"/>
    <col min="10758" max="10758" width="37.6640625" customWidth="1"/>
    <col min="10759" max="10759" width="17.44140625" customWidth="1"/>
    <col min="10760" max="10762" width="15.6640625" customWidth="1"/>
    <col min="10763" max="10763" width="4.5546875" customWidth="1"/>
    <col min="11009" max="11009" width="3.6640625" customWidth="1"/>
    <col min="11010" max="11012" width="15.6640625" customWidth="1"/>
    <col min="11013" max="11013" width="3.6640625" customWidth="1"/>
    <col min="11014" max="11014" width="37.6640625" customWidth="1"/>
    <col min="11015" max="11015" width="17.44140625" customWidth="1"/>
    <col min="11016" max="11018" width="15.6640625" customWidth="1"/>
    <col min="11019" max="11019" width="4.5546875" customWidth="1"/>
    <col min="11265" max="11265" width="3.6640625" customWidth="1"/>
    <col min="11266" max="11268" width="15.6640625" customWidth="1"/>
    <col min="11269" max="11269" width="3.6640625" customWidth="1"/>
    <col min="11270" max="11270" width="37.6640625" customWidth="1"/>
    <col min="11271" max="11271" width="17.44140625" customWidth="1"/>
    <col min="11272" max="11274" width="15.6640625" customWidth="1"/>
    <col min="11275" max="11275" width="4.5546875" customWidth="1"/>
    <col min="11521" max="11521" width="3.6640625" customWidth="1"/>
    <col min="11522" max="11524" width="15.6640625" customWidth="1"/>
    <col min="11525" max="11525" width="3.6640625" customWidth="1"/>
    <col min="11526" max="11526" width="37.6640625" customWidth="1"/>
    <col min="11527" max="11527" width="17.44140625" customWidth="1"/>
    <col min="11528" max="11530" width="15.6640625" customWidth="1"/>
    <col min="11531" max="11531" width="4.5546875" customWidth="1"/>
    <col min="11777" max="11777" width="3.6640625" customWidth="1"/>
    <col min="11778" max="11780" width="15.6640625" customWidth="1"/>
    <col min="11781" max="11781" width="3.6640625" customWidth="1"/>
    <col min="11782" max="11782" width="37.6640625" customWidth="1"/>
    <col min="11783" max="11783" width="17.44140625" customWidth="1"/>
    <col min="11784" max="11786" width="15.6640625" customWidth="1"/>
    <col min="11787" max="11787" width="4.5546875" customWidth="1"/>
    <col min="12033" max="12033" width="3.6640625" customWidth="1"/>
    <col min="12034" max="12036" width="15.6640625" customWidth="1"/>
    <col min="12037" max="12037" width="3.6640625" customWidth="1"/>
    <col min="12038" max="12038" width="37.6640625" customWidth="1"/>
    <col min="12039" max="12039" width="17.44140625" customWidth="1"/>
    <col min="12040" max="12042" width="15.6640625" customWidth="1"/>
    <col min="12043" max="12043" width="4.5546875" customWidth="1"/>
    <col min="12289" max="12289" width="3.6640625" customWidth="1"/>
    <col min="12290" max="12292" width="15.6640625" customWidth="1"/>
    <col min="12293" max="12293" width="3.6640625" customWidth="1"/>
    <col min="12294" max="12294" width="37.6640625" customWidth="1"/>
    <col min="12295" max="12295" width="17.44140625" customWidth="1"/>
    <col min="12296" max="12298" width="15.6640625" customWidth="1"/>
    <col min="12299" max="12299" width="4.5546875" customWidth="1"/>
    <col min="12545" max="12545" width="3.6640625" customWidth="1"/>
    <col min="12546" max="12548" width="15.6640625" customWidth="1"/>
    <col min="12549" max="12549" width="3.6640625" customWidth="1"/>
    <col min="12550" max="12550" width="37.6640625" customWidth="1"/>
    <col min="12551" max="12551" width="17.44140625" customWidth="1"/>
    <col min="12552" max="12554" width="15.6640625" customWidth="1"/>
    <col min="12555" max="12555" width="4.5546875" customWidth="1"/>
    <col min="12801" max="12801" width="3.6640625" customWidth="1"/>
    <col min="12802" max="12804" width="15.6640625" customWidth="1"/>
    <col min="12805" max="12805" width="3.6640625" customWidth="1"/>
    <col min="12806" max="12806" width="37.6640625" customWidth="1"/>
    <col min="12807" max="12807" width="17.44140625" customWidth="1"/>
    <col min="12808" max="12810" width="15.6640625" customWidth="1"/>
    <col min="12811" max="12811" width="4.5546875" customWidth="1"/>
    <col min="13057" max="13057" width="3.6640625" customWidth="1"/>
    <col min="13058" max="13060" width="15.6640625" customWidth="1"/>
    <col min="13061" max="13061" width="3.6640625" customWidth="1"/>
    <col min="13062" max="13062" width="37.6640625" customWidth="1"/>
    <col min="13063" max="13063" width="17.44140625" customWidth="1"/>
    <col min="13064" max="13066" width="15.6640625" customWidth="1"/>
    <col min="13067" max="13067" width="4.5546875" customWidth="1"/>
    <col min="13313" max="13313" width="3.6640625" customWidth="1"/>
    <col min="13314" max="13316" width="15.6640625" customWidth="1"/>
    <col min="13317" max="13317" width="3.6640625" customWidth="1"/>
    <col min="13318" max="13318" width="37.6640625" customWidth="1"/>
    <col min="13319" max="13319" width="17.44140625" customWidth="1"/>
    <col min="13320" max="13322" width="15.6640625" customWidth="1"/>
    <col min="13323" max="13323" width="4.5546875" customWidth="1"/>
    <col min="13569" max="13569" width="3.6640625" customWidth="1"/>
    <col min="13570" max="13572" width="15.6640625" customWidth="1"/>
    <col min="13573" max="13573" width="3.6640625" customWidth="1"/>
    <col min="13574" max="13574" width="37.6640625" customWidth="1"/>
    <col min="13575" max="13575" width="17.44140625" customWidth="1"/>
    <col min="13576" max="13578" width="15.6640625" customWidth="1"/>
    <col min="13579" max="13579" width="4.5546875" customWidth="1"/>
    <col min="13825" max="13825" width="3.6640625" customWidth="1"/>
    <col min="13826" max="13828" width="15.6640625" customWidth="1"/>
    <col min="13829" max="13829" width="3.6640625" customWidth="1"/>
    <col min="13830" max="13830" width="37.6640625" customWidth="1"/>
    <col min="13831" max="13831" width="17.44140625" customWidth="1"/>
    <col min="13832" max="13834" width="15.6640625" customWidth="1"/>
    <col min="13835" max="13835" width="4.5546875" customWidth="1"/>
    <col min="14081" max="14081" width="3.6640625" customWidth="1"/>
    <col min="14082" max="14084" width="15.6640625" customWidth="1"/>
    <col min="14085" max="14085" width="3.6640625" customWidth="1"/>
    <col min="14086" max="14086" width="37.6640625" customWidth="1"/>
    <col min="14087" max="14087" width="17.44140625" customWidth="1"/>
    <col min="14088" max="14090" width="15.6640625" customWidth="1"/>
    <col min="14091" max="14091" width="4.5546875" customWidth="1"/>
    <col min="14337" max="14337" width="3.6640625" customWidth="1"/>
    <col min="14338" max="14340" width="15.6640625" customWidth="1"/>
    <col min="14341" max="14341" width="3.6640625" customWidth="1"/>
    <col min="14342" max="14342" width="37.6640625" customWidth="1"/>
    <col min="14343" max="14343" width="17.44140625" customWidth="1"/>
    <col min="14344" max="14346" width="15.6640625" customWidth="1"/>
    <col min="14347" max="14347" width="4.5546875" customWidth="1"/>
    <col min="14593" max="14593" width="3.6640625" customWidth="1"/>
    <col min="14594" max="14596" width="15.6640625" customWidth="1"/>
    <col min="14597" max="14597" width="3.6640625" customWidth="1"/>
    <col min="14598" max="14598" width="37.6640625" customWidth="1"/>
    <col min="14599" max="14599" width="17.44140625" customWidth="1"/>
    <col min="14600" max="14602" width="15.6640625" customWidth="1"/>
    <col min="14603" max="14603" width="4.5546875" customWidth="1"/>
    <col min="14849" max="14849" width="3.6640625" customWidth="1"/>
    <col min="14850" max="14852" width="15.6640625" customWidth="1"/>
    <col min="14853" max="14853" width="3.6640625" customWidth="1"/>
    <col min="14854" max="14854" width="37.6640625" customWidth="1"/>
    <col min="14855" max="14855" width="17.44140625" customWidth="1"/>
    <col min="14856" max="14858" width="15.6640625" customWidth="1"/>
    <col min="14859" max="14859" width="4.5546875" customWidth="1"/>
    <col min="15105" max="15105" width="3.6640625" customWidth="1"/>
    <col min="15106" max="15108" width="15.6640625" customWidth="1"/>
    <col min="15109" max="15109" width="3.6640625" customWidth="1"/>
    <col min="15110" max="15110" width="37.6640625" customWidth="1"/>
    <col min="15111" max="15111" width="17.44140625" customWidth="1"/>
    <col min="15112" max="15114" width="15.6640625" customWidth="1"/>
    <col min="15115" max="15115" width="4.5546875" customWidth="1"/>
    <col min="15361" max="15361" width="3.6640625" customWidth="1"/>
    <col min="15362" max="15364" width="15.6640625" customWidth="1"/>
    <col min="15365" max="15365" width="3.6640625" customWidth="1"/>
    <col min="15366" max="15366" width="37.6640625" customWidth="1"/>
    <col min="15367" max="15367" width="17.44140625" customWidth="1"/>
    <col min="15368" max="15370" width="15.6640625" customWidth="1"/>
    <col min="15371" max="15371" width="4.5546875" customWidth="1"/>
    <col min="15617" max="15617" width="3.6640625" customWidth="1"/>
    <col min="15618" max="15620" width="15.6640625" customWidth="1"/>
    <col min="15621" max="15621" width="3.6640625" customWidth="1"/>
    <col min="15622" max="15622" width="37.6640625" customWidth="1"/>
    <col min="15623" max="15623" width="17.44140625" customWidth="1"/>
    <col min="15624" max="15626" width="15.6640625" customWidth="1"/>
    <col min="15627" max="15627" width="4.5546875" customWidth="1"/>
    <col min="15873" max="15873" width="3.6640625" customWidth="1"/>
    <col min="15874" max="15876" width="15.6640625" customWidth="1"/>
    <col min="15877" max="15877" width="3.6640625" customWidth="1"/>
    <col min="15878" max="15878" width="37.6640625" customWidth="1"/>
    <col min="15879" max="15879" width="17.44140625" customWidth="1"/>
    <col min="15880" max="15882" width="15.6640625" customWidth="1"/>
    <col min="15883" max="15883" width="4.5546875" customWidth="1"/>
    <col min="16129" max="16129" width="3.6640625" customWidth="1"/>
    <col min="16130" max="16132" width="15.6640625" customWidth="1"/>
    <col min="16133" max="16133" width="3.6640625" customWidth="1"/>
    <col min="16134" max="16134" width="37.6640625" customWidth="1"/>
    <col min="16135" max="16135" width="17.44140625" customWidth="1"/>
    <col min="16136" max="16138" width="15.6640625" customWidth="1"/>
    <col min="16139" max="16139" width="4.5546875" customWidth="1"/>
  </cols>
  <sheetData>
    <row r="1" spans="1:11" s="59" customFormat="1" x14ac:dyDescent="0.3">
      <c r="A1" s="83"/>
      <c r="B1" s="484" t="s">
        <v>0</v>
      </c>
      <c r="C1" s="485"/>
      <c r="D1" s="486"/>
      <c r="E1" s="84"/>
      <c r="F1" s="487" t="s">
        <v>58</v>
      </c>
      <c r="G1" s="163"/>
      <c r="H1" s="482" t="s">
        <v>263</v>
      </c>
      <c r="I1" s="483"/>
      <c r="J1" s="493"/>
      <c r="K1" s="86"/>
    </row>
    <row r="2" spans="1:11" s="59" customFormat="1" x14ac:dyDescent="0.3">
      <c r="A2" s="87"/>
      <c r="B2" s="88" t="s">
        <v>1</v>
      </c>
      <c r="C2" s="89"/>
      <c r="D2" s="22" t="s">
        <v>2</v>
      </c>
      <c r="E2" s="90"/>
      <c r="F2" s="488"/>
      <c r="G2" s="115"/>
      <c r="H2" s="92"/>
      <c r="I2" s="93"/>
      <c r="J2" s="93"/>
      <c r="K2" s="94"/>
    </row>
    <row r="3" spans="1:11" s="59" customFormat="1" x14ac:dyDescent="0.3">
      <c r="A3" s="95"/>
      <c r="B3" s="96" t="s">
        <v>4</v>
      </c>
      <c r="C3" s="97" t="s">
        <v>5</v>
      </c>
      <c r="D3" s="98" t="s">
        <v>6</v>
      </c>
      <c r="E3" s="90"/>
      <c r="F3" s="488"/>
      <c r="G3" s="91" t="s">
        <v>8</v>
      </c>
      <c r="H3" s="98" t="s">
        <v>9</v>
      </c>
      <c r="I3" s="99" t="s">
        <v>10</v>
      </c>
      <c r="J3" s="99" t="s">
        <v>11</v>
      </c>
      <c r="K3" s="94"/>
    </row>
    <row r="4" spans="1:11" s="59" customFormat="1" x14ac:dyDescent="0.3">
      <c r="A4" s="100"/>
      <c r="B4" s="101" t="s">
        <v>12</v>
      </c>
      <c r="C4" s="101" t="s">
        <v>13</v>
      </c>
      <c r="D4" s="101" t="s">
        <v>262</v>
      </c>
      <c r="E4" s="102"/>
      <c r="F4" s="103"/>
      <c r="G4" s="104" t="s">
        <v>264</v>
      </c>
      <c r="H4" s="101" t="s">
        <v>14</v>
      </c>
      <c r="I4" s="105" t="s">
        <v>15</v>
      </c>
      <c r="J4" s="106" t="s">
        <v>16</v>
      </c>
      <c r="K4" s="94"/>
    </row>
    <row r="5" spans="1:11" s="59" customFormat="1" x14ac:dyDescent="0.3">
      <c r="A5" s="113"/>
      <c r="B5" s="164"/>
      <c r="C5" s="164"/>
      <c r="D5" s="164"/>
      <c r="E5" s="108"/>
      <c r="F5" s="165" t="s">
        <v>70</v>
      </c>
      <c r="G5" s="123"/>
      <c r="H5" s="123"/>
      <c r="I5" s="166"/>
      <c r="J5" s="166"/>
      <c r="K5" s="116"/>
    </row>
    <row r="6" spans="1:11" s="59" customFormat="1" x14ac:dyDescent="0.3">
      <c r="A6" s="167">
        <v>1</v>
      </c>
      <c r="B6" s="46">
        <v>2550</v>
      </c>
      <c r="C6" s="46">
        <v>0</v>
      </c>
      <c r="D6" s="46">
        <v>0</v>
      </c>
      <c r="E6" s="167">
        <v>1</v>
      </c>
      <c r="F6" s="124" t="s">
        <v>71</v>
      </c>
      <c r="G6" s="120">
        <v>0</v>
      </c>
      <c r="H6" s="46">
        <v>0</v>
      </c>
      <c r="I6" s="46">
        <v>0</v>
      </c>
      <c r="J6" s="46">
        <v>0</v>
      </c>
      <c r="K6" s="167">
        <v>1</v>
      </c>
    </row>
    <row r="7" spans="1:11" s="59" customFormat="1" x14ac:dyDescent="0.3">
      <c r="A7" s="168">
        <v>2</v>
      </c>
      <c r="B7" s="46">
        <v>180</v>
      </c>
      <c r="C7" s="46">
        <v>47</v>
      </c>
      <c r="D7" s="46">
        <v>300</v>
      </c>
      <c r="E7" s="168">
        <v>2</v>
      </c>
      <c r="F7" s="46" t="s">
        <v>72</v>
      </c>
      <c r="G7" s="120">
        <v>481</v>
      </c>
      <c r="H7" s="429">
        <v>426</v>
      </c>
      <c r="I7" s="46">
        <v>400</v>
      </c>
      <c r="J7" s="46">
        <v>400</v>
      </c>
      <c r="K7" s="168">
        <v>2</v>
      </c>
    </row>
    <row r="8" spans="1:11" s="59" customFormat="1" x14ac:dyDescent="0.3">
      <c r="A8" s="116">
        <v>3</v>
      </c>
      <c r="B8" s="122">
        <v>5371</v>
      </c>
      <c r="C8" s="122">
        <v>12477</v>
      </c>
      <c r="D8" s="122">
        <v>7500</v>
      </c>
      <c r="E8" s="116">
        <v>3</v>
      </c>
      <c r="F8" s="46" t="s">
        <v>314</v>
      </c>
      <c r="G8" s="120">
        <v>7144</v>
      </c>
      <c r="H8" s="471">
        <v>12100</v>
      </c>
      <c r="I8" s="122">
        <v>12100</v>
      </c>
      <c r="J8" s="122">
        <v>12100</v>
      </c>
      <c r="K8" s="116">
        <v>3</v>
      </c>
    </row>
    <row r="9" spans="1:11" s="59" customFormat="1" x14ac:dyDescent="0.3">
      <c r="A9" s="168">
        <v>4</v>
      </c>
      <c r="B9" s="46">
        <v>1430</v>
      </c>
      <c r="C9" s="46">
        <v>1295</v>
      </c>
      <c r="D9" s="46">
        <v>1500</v>
      </c>
      <c r="E9" s="168">
        <v>4</v>
      </c>
      <c r="F9" s="124" t="s">
        <v>73</v>
      </c>
      <c r="G9" s="120">
        <v>1861</v>
      </c>
      <c r="H9" s="46">
        <v>1500</v>
      </c>
      <c r="I9" s="429">
        <v>1500</v>
      </c>
      <c r="J9" s="429">
        <v>1500</v>
      </c>
      <c r="K9" s="168">
        <v>4</v>
      </c>
    </row>
    <row r="10" spans="1:11" s="59" customFormat="1" x14ac:dyDescent="0.3">
      <c r="A10" s="116">
        <v>5</v>
      </c>
      <c r="B10" s="46">
        <v>1751</v>
      </c>
      <c r="C10" s="46">
        <v>2014</v>
      </c>
      <c r="D10" s="46">
        <v>2000</v>
      </c>
      <c r="E10" s="116">
        <v>5</v>
      </c>
      <c r="F10" s="46" t="s">
        <v>74</v>
      </c>
      <c r="G10" s="120">
        <v>2000</v>
      </c>
      <c r="H10" s="46">
        <v>2000</v>
      </c>
      <c r="I10" s="46">
        <v>2000</v>
      </c>
      <c r="J10" s="46">
        <v>2000</v>
      </c>
      <c r="K10" s="116">
        <v>5</v>
      </c>
    </row>
    <row r="11" spans="1:11" s="59" customFormat="1" x14ac:dyDescent="0.3">
      <c r="A11" s="168">
        <v>6</v>
      </c>
      <c r="B11" s="46">
        <v>9675</v>
      </c>
      <c r="C11" s="46">
        <v>11879</v>
      </c>
      <c r="D11" s="46">
        <v>15000</v>
      </c>
      <c r="E11" s="168">
        <v>6</v>
      </c>
      <c r="F11" s="124" t="s">
        <v>75</v>
      </c>
      <c r="G11" s="120">
        <v>13500</v>
      </c>
      <c r="H11" s="46">
        <v>15000</v>
      </c>
      <c r="I11" s="429">
        <v>13000</v>
      </c>
      <c r="J11" s="429">
        <v>13000</v>
      </c>
      <c r="K11" s="168">
        <v>6</v>
      </c>
    </row>
    <row r="12" spans="1:11" s="59" customFormat="1" x14ac:dyDescent="0.3">
      <c r="A12" s="116">
        <v>7</v>
      </c>
      <c r="B12" s="122">
        <v>4753</v>
      </c>
      <c r="C12" s="122">
        <v>7672</v>
      </c>
      <c r="D12" s="122">
        <v>8000</v>
      </c>
      <c r="E12" s="116">
        <v>7</v>
      </c>
      <c r="F12" s="46" t="s">
        <v>315</v>
      </c>
      <c r="G12" s="120">
        <v>10436</v>
      </c>
      <c r="H12" s="122">
        <v>3800</v>
      </c>
      <c r="I12" s="461">
        <v>1200</v>
      </c>
      <c r="J12" s="461">
        <v>1200</v>
      </c>
      <c r="K12" s="116">
        <v>7</v>
      </c>
    </row>
    <row r="13" spans="1:11" s="59" customFormat="1" x14ac:dyDescent="0.3">
      <c r="A13" s="168">
        <v>8</v>
      </c>
      <c r="B13" s="46">
        <v>1200</v>
      </c>
      <c r="C13" s="46">
        <v>0</v>
      </c>
      <c r="D13" s="46">
        <v>1200</v>
      </c>
      <c r="E13" s="168">
        <v>8</v>
      </c>
      <c r="F13" s="124" t="s">
        <v>76</v>
      </c>
      <c r="G13" s="120">
        <v>1363</v>
      </c>
      <c r="H13" s="46">
        <v>1300</v>
      </c>
      <c r="I13" s="46">
        <v>1300</v>
      </c>
      <c r="J13" s="46">
        <v>1300</v>
      </c>
      <c r="K13" s="168">
        <v>8</v>
      </c>
    </row>
    <row r="14" spans="1:11" s="59" customFormat="1" x14ac:dyDescent="0.3">
      <c r="A14" s="116">
        <v>9</v>
      </c>
      <c r="B14" s="122">
        <v>2688</v>
      </c>
      <c r="C14" s="122">
        <v>3418</v>
      </c>
      <c r="D14" s="122">
        <v>4000</v>
      </c>
      <c r="E14" s="116">
        <v>9</v>
      </c>
      <c r="F14" s="46" t="s">
        <v>77</v>
      </c>
      <c r="G14" s="120">
        <v>4412</v>
      </c>
      <c r="H14" s="122">
        <v>4000</v>
      </c>
      <c r="I14" s="122">
        <v>4000</v>
      </c>
      <c r="J14" s="122">
        <v>4000</v>
      </c>
      <c r="K14" s="116">
        <v>9</v>
      </c>
    </row>
    <row r="15" spans="1:11" s="59" customFormat="1" x14ac:dyDescent="0.3">
      <c r="A15" s="168">
        <v>10</v>
      </c>
      <c r="B15" s="122">
        <v>1067</v>
      </c>
      <c r="C15" s="122">
        <v>372</v>
      </c>
      <c r="D15" s="122">
        <v>600</v>
      </c>
      <c r="E15" s="168">
        <v>10</v>
      </c>
      <c r="F15" s="46" t="s">
        <v>78</v>
      </c>
      <c r="G15" s="120">
        <v>0</v>
      </c>
      <c r="H15" s="122">
        <v>3000</v>
      </c>
      <c r="I15" s="122">
        <v>3000</v>
      </c>
      <c r="J15" s="122">
        <v>3000</v>
      </c>
      <c r="K15" s="168">
        <v>10</v>
      </c>
    </row>
    <row r="16" spans="1:11" s="59" customFormat="1" x14ac:dyDescent="0.3">
      <c r="A16" s="116">
        <v>11</v>
      </c>
      <c r="B16" s="46">
        <v>2363</v>
      </c>
      <c r="C16" s="46">
        <v>2337</v>
      </c>
      <c r="D16" s="46">
        <v>2500</v>
      </c>
      <c r="E16" s="116">
        <v>11</v>
      </c>
      <c r="F16" s="124" t="s">
        <v>79</v>
      </c>
      <c r="G16" s="120">
        <v>1263</v>
      </c>
      <c r="H16" s="46">
        <v>2400</v>
      </c>
      <c r="I16" s="46">
        <v>2400</v>
      </c>
      <c r="J16" s="46">
        <v>2400</v>
      </c>
      <c r="K16" s="116">
        <v>11</v>
      </c>
    </row>
    <row r="17" spans="1:17" s="59" customFormat="1" x14ac:dyDescent="0.3">
      <c r="A17" s="168">
        <v>12</v>
      </c>
      <c r="B17" s="122">
        <v>2046</v>
      </c>
      <c r="C17" s="122">
        <v>2126</v>
      </c>
      <c r="D17" s="122">
        <v>2500</v>
      </c>
      <c r="E17" s="168">
        <v>12</v>
      </c>
      <c r="F17" s="46" t="s">
        <v>80</v>
      </c>
      <c r="G17" s="120">
        <v>1981</v>
      </c>
      <c r="H17" s="122">
        <v>2500</v>
      </c>
      <c r="I17" s="122">
        <v>2500</v>
      </c>
      <c r="J17" s="122">
        <v>2500</v>
      </c>
      <c r="K17" s="168">
        <v>12</v>
      </c>
    </row>
    <row r="18" spans="1:17" s="59" customFormat="1" x14ac:dyDescent="0.3">
      <c r="A18" s="116">
        <v>13</v>
      </c>
      <c r="B18" s="46">
        <v>490</v>
      </c>
      <c r="C18" s="46">
        <v>1757</v>
      </c>
      <c r="D18" s="46">
        <v>1000</v>
      </c>
      <c r="E18" s="116">
        <v>13</v>
      </c>
      <c r="F18" s="46" t="s">
        <v>81</v>
      </c>
      <c r="G18" s="120">
        <v>1809</v>
      </c>
      <c r="H18" s="46">
        <v>1500</v>
      </c>
      <c r="I18" s="46">
        <v>1200</v>
      </c>
      <c r="J18" s="46">
        <v>1200</v>
      </c>
      <c r="K18" s="116">
        <v>13</v>
      </c>
    </row>
    <row r="19" spans="1:17" s="59" customFormat="1" x14ac:dyDescent="0.3">
      <c r="A19" s="168">
        <v>14</v>
      </c>
      <c r="B19" s="122">
        <v>10597</v>
      </c>
      <c r="C19" s="122">
        <v>12584</v>
      </c>
      <c r="D19" s="122">
        <v>14500</v>
      </c>
      <c r="E19" s="168">
        <v>14</v>
      </c>
      <c r="F19" s="46" t="s">
        <v>313</v>
      </c>
      <c r="G19" s="120">
        <v>16259</v>
      </c>
      <c r="H19" s="122">
        <v>20000</v>
      </c>
      <c r="I19" s="122">
        <v>20000</v>
      </c>
      <c r="J19" s="122">
        <v>20000</v>
      </c>
      <c r="K19" s="168">
        <v>14</v>
      </c>
    </row>
    <row r="20" spans="1:17" s="59" customFormat="1" x14ac:dyDescent="0.3">
      <c r="A20" s="116">
        <v>15</v>
      </c>
      <c r="B20" s="122">
        <v>410</v>
      </c>
      <c r="C20" s="122">
        <v>410</v>
      </c>
      <c r="D20" s="122">
        <v>500</v>
      </c>
      <c r="E20" s="116">
        <v>15</v>
      </c>
      <c r="F20" s="46" t="s">
        <v>82</v>
      </c>
      <c r="G20" s="120">
        <v>0</v>
      </c>
      <c r="H20" s="122">
        <v>500</v>
      </c>
      <c r="I20" s="122">
        <v>1000</v>
      </c>
      <c r="J20" s="122">
        <v>1000</v>
      </c>
      <c r="K20" s="116">
        <v>15</v>
      </c>
    </row>
    <row r="21" spans="1:17" s="59" customFormat="1" x14ac:dyDescent="0.3">
      <c r="A21" s="168">
        <v>16</v>
      </c>
      <c r="B21" s="122">
        <v>810</v>
      </c>
      <c r="C21" s="122">
        <v>825</v>
      </c>
      <c r="D21" s="122">
        <v>900</v>
      </c>
      <c r="E21" s="168">
        <v>16</v>
      </c>
      <c r="F21" s="46" t="s">
        <v>83</v>
      </c>
      <c r="G21" s="120">
        <v>829</v>
      </c>
      <c r="H21" s="122">
        <v>900</v>
      </c>
      <c r="I21" s="122">
        <v>900</v>
      </c>
      <c r="J21" s="122">
        <v>900</v>
      </c>
      <c r="K21" s="168">
        <v>16</v>
      </c>
    </row>
    <row r="22" spans="1:17" s="59" customFormat="1" x14ac:dyDescent="0.3">
      <c r="A22" s="116">
        <v>17</v>
      </c>
      <c r="B22" s="169">
        <v>2473</v>
      </c>
      <c r="C22" s="169">
        <v>3808</v>
      </c>
      <c r="D22" s="169">
        <v>4500</v>
      </c>
      <c r="E22" s="116">
        <v>17</v>
      </c>
      <c r="F22" s="170" t="s">
        <v>84</v>
      </c>
      <c r="G22" s="171">
        <v>13026</v>
      </c>
      <c r="H22" s="169">
        <v>5000</v>
      </c>
      <c r="I22" s="169">
        <v>5000</v>
      </c>
      <c r="J22" s="169">
        <v>5000</v>
      </c>
      <c r="K22" s="116">
        <v>17</v>
      </c>
    </row>
    <row r="23" spans="1:17" s="59" customFormat="1" x14ac:dyDescent="0.3">
      <c r="A23" s="168">
        <v>18</v>
      </c>
      <c r="B23" s="46">
        <v>461</v>
      </c>
      <c r="C23" s="46">
        <v>637</v>
      </c>
      <c r="D23" s="46">
        <v>1000</v>
      </c>
      <c r="E23" s="168">
        <v>18</v>
      </c>
      <c r="F23" s="170" t="s">
        <v>85</v>
      </c>
      <c r="G23" s="172">
        <v>447</v>
      </c>
      <c r="H23" s="46">
        <v>100</v>
      </c>
      <c r="I23" s="46">
        <v>1000</v>
      </c>
      <c r="J23" s="46">
        <v>1000</v>
      </c>
      <c r="K23" s="168">
        <v>18</v>
      </c>
    </row>
    <row r="24" spans="1:17" s="59" customFormat="1" x14ac:dyDescent="0.3">
      <c r="A24" s="116">
        <v>19</v>
      </c>
      <c r="B24" s="122">
        <v>3598</v>
      </c>
      <c r="C24" s="122">
        <v>1783</v>
      </c>
      <c r="D24" s="122">
        <v>5500</v>
      </c>
      <c r="E24" s="116">
        <v>19</v>
      </c>
      <c r="F24" s="170" t="s">
        <v>86</v>
      </c>
      <c r="G24" s="172">
        <v>3100</v>
      </c>
      <c r="H24" s="122">
        <v>6000</v>
      </c>
      <c r="I24" s="122">
        <v>6000</v>
      </c>
      <c r="J24" s="122">
        <v>6000</v>
      </c>
      <c r="K24" s="116">
        <v>19</v>
      </c>
    </row>
    <row r="25" spans="1:17" s="59" customFormat="1" x14ac:dyDescent="0.3">
      <c r="A25" s="168">
        <v>20</v>
      </c>
      <c r="B25" s="46">
        <v>853</v>
      </c>
      <c r="C25" s="46">
        <v>944</v>
      </c>
      <c r="D25" s="46">
        <v>1000</v>
      </c>
      <c r="E25" s="168">
        <v>20</v>
      </c>
      <c r="F25" s="173" t="s">
        <v>87</v>
      </c>
      <c r="G25" s="172">
        <v>912</v>
      </c>
      <c r="H25" s="46">
        <v>900</v>
      </c>
      <c r="I25" s="46">
        <v>1000</v>
      </c>
      <c r="J25" s="46">
        <v>1000</v>
      </c>
      <c r="K25" s="168">
        <v>20</v>
      </c>
    </row>
    <row r="26" spans="1:17" s="59" customFormat="1" x14ac:dyDescent="0.3">
      <c r="A26" s="116">
        <v>21</v>
      </c>
      <c r="B26" s="122">
        <v>805</v>
      </c>
      <c r="C26" s="122">
        <v>559</v>
      </c>
      <c r="D26" s="122">
        <v>1000</v>
      </c>
      <c r="E26" s="116">
        <v>21</v>
      </c>
      <c r="F26" s="170" t="s">
        <v>88</v>
      </c>
      <c r="G26" s="172">
        <v>1120</v>
      </c>
      <c r="H26" s="122">
        <v>1000</v>
      </c>
      <c r="I26" s="122">
        <v>1000</v>
      </c>
      <c r="J26" s="122">
        <v>1000</v>
      </c>
      <c r="K26" s="116">
        <v>21</v>
      </c>
    </row>
    <row r="27" spans="1:17" s="59" customFormat="1" x14ac:dyDescent="0.3">
      <c r="A27" s="168">
        <v>22</v>
      </c>
      <c r="B27" s="174">
        <v>89</v>
      </c>
      <c r="C27" s="174">
        <v>550</v>
      </c>
      <c r="D27" s="174">
        <v>1000</v>
      </c>
      <c r="E27" s="168">
        <v>22</v>
      </c>
      <c r="F27" s="46" t="s">
        <v>89</v>
      </c>
      <c r="G27" s="115">
        <v>1650</v>
      </c>
      <c r="H27" s="174">
        <v>1700</v>
      </c>
      <c r="I27" s="174">
        <v>1700</v>
      </c>
      <c r="J27" s="174">
        <v>1700</v>
      </c>
      <c r="K27" s="168">
        <v>22</v>
      </c>
    </row>
    <row r="28" spans="1:17" s="59" customFormat="1" x14ac:dyDescent="0.3">
      <c r="A28" s="116">
        <v>23</v>
      </c>
      <c r="B28" s="122">
        <v>385</v>
      </c>
      <c r="C28" s="122">
        <v>385</v>
      </c>
      <c r="D28" s="122">
        <v>700</v>
      </c>
      <c r="E28" s="116">
        <v>23</v>
      </c>
      <c r="F28" s="46" t="s">
        <v>90</v>
      </c>
      <c r="G28" s="120">
        <v>120</v>
      </c>
      <c r="H28" s="122">
        <v>0</v>
      </c>
      <c r="I28" s="461">
        <v>3000</v>
      </c>
      <c r="J28" s="461">
        <v>3000</v>
      </c>
      <c r="K28" s="116">
        <v>23</v>
      </c>
    </row>
    <row r="29" spans="1:17" s="59" customFormat="1" x14ac:dyDescent="0.3">
      <c r="A29" s="168">
        <v>24</v>
      </c>
      <c r="B29" s="122">
        <v>2609</v>
      </c>
      <c r="C29" s="122">
        <v>2736</v>
      </c>
      <c r="D29" s="122">
        <v>3200</v>
      </c>
      <c r="E29" s="168">
        <v>24</v>
      </c>
      <c r="F29" s="170" t="s">
        <v>91</v>
      </c>
      <c r="G29" s="172">
        <v>2667</v>
      </c>
      <c r="H29" s="122">
        <v>3000</v>
      </c>
      <c r="I29" s="122">
        <v>3000</v>
      </c>
      <c r="J29" s="122">
        <v>3000</v>
      </c>
      <c r="K29" s="168">
        <v>24</v>
      </c>
    </row>
    <row r="30" spans="1:17" s="59" customFormat="1" x14ac:dyDescent="0.3">
      <c r="A30" s="116">
        <v>25</v>
      </c>
      <c r="B30" s="46">
        <v>1280</v>
      </c>
      <c r="C30" s="46">
        <v>743</v>
      </c>
      <c r="D30" s="46">
        <v>2000</v>
      </c>
      <c r="E30" s="116">
        <v>25</v>
      </c>
      <c r="F30" s="175" t="s">
        <v>92</v>
      </c>
      <c r="G30" s="172">
        <v>245</v>
      </c>
      <c r="H30" s="429">
        <v>2000</v>
      </c>
      <c r="I30" s="46">
        <v>1500</v>
      </c>
      <c r="J30" s="46">
        <v>1500</v>
      </c>
      <c r="K30" s="116">
        <v>25</v>
      </c>
    </row>
    <row r="31" spans="1:17" s="59" customFormat="1" x14ac:dyDescent="0.3">
      <c r="A31" s="168">
        <v>26</v>
      </c>
      <c r="B31" s="122">
        <v>22841</v>
      </c>
      <c r="C31" s="122">
        <v>22886</v>
      </c>
      <c r="D31" s="122">
        <v>38264</v>
      </c>
      <c r="E31" s="168">
        <v>26</v>
      </c>
      <c r="F31" s="155" t="s">
        <v>93</v>
      </c>
      <c r="G31" s="156">
        <v>23232</v>
      </c>
      <c r="H31" s="122">
        <v>23000</v>
      </c>
      <c r="I31" s="122">
        <v>25000</v>
      </c>
      <c r="J31" s="122">
        <v>25000</v>
      </c>
      <c r="K31" s="168">
        <v>26</v>
      </c>
      <c r="L31" s="176"/>
      <c r="M31" s="176"/>
      <c r="N31" s="176"/>
      <c r="O31" s="176"/>
      <c r="P31" s="176"/>
      <c r="Q31" s="176"/>
    </row>
    <row r="32" spans="1:17" s="59" customFormat="1" x14ac:dyDescent="0.3">
      <c r="A32" s="116">
        <v>27</v>
      </c>
      <c r="B32" s="122">
        <v>0</v>
      </c>
      <c r="C32" s="122">
        <v>0</v>
      </c>
      <c r="D32" s="122">
        <v>2000</v>
      </c>
      <c r="E32" s="116">
        <v>27</v>
      </c>
      <c r="F32" s="123" t="s">
        <v>94</v>
      </c>
      <c r="G32" s="156">
        <v>0</v>
      </c>
      <c r="H32" s="122">
        <v>2000</v>
      </c>
      <c r="I32" s="122">
        <v>2000</v>
      </c>
      <c r="J32" s="122">
        <v>2000</v>
      </c>
      <c r="K32" s="116">
        <v>27</v>
      </c>
      <c r="L32" s="176"/>
      <c r="M32" s="176"/>
      <c r="N32" s="176"/>
      <c r="O32" s="176"/>
      <c r="P32" s="176"/>
      <c r="Q32" s="176"/>
    </row>
    <row r="33" spans="1:17" s="59" customFormat="1" x14ac:dyDescent="0.3">
      <c r="A33" s="168">
        <v>28</v>
      </c>
      <c r="B33" s="122">
        <v>7649</v>
      </c>
      <c r="C33" s="122">
        <v>6158</v>
      </c>
      <c r="D33" s="122">
        <v>5000</v>
      </c>
      <c r="E33" s="168">
        <v>28</v>
      </c>
      <c r="F33" s="123" t="s">
        <v>95</v>
      </c>
      <c r="G33" s="156">
        <v>764</v>
      </c>
      <c r="H33" s="122">
        <v>5000</v>
      </c>
      <c r="I33" s="122">
        <v>5000</v>
      </c>
      <c r="J33" s="122">
        <v>5000</v>
      </c>
      <c r="K33" s="168">
        <v>28</v>
      </c>
      <c r="L33" s="176"/>
      <c r="M33" s="176"/>
      <c r="N33" s="176"/>
      <c r="O33" s="176"/>
      <c r="P33" s="176"/>
      <c r="Q33" s="176"/>
    </row>
    <row r="34" spans="1:17" s="59" customFormat="1" x14ac:dyDescent="0.3">
      <c r="A34" s="116">
        <v>29</v>
      </c>
      <c r="B34" s="122">
        <v>2648</v>
      </c>
      <c r="C34" s="122">
        <v>2399</v>
      </c>
      <c r="D34" s="122">
        <v>5000</v>
      </c>
      <c r="E34" s="116">
        <v>29</v>
      </c>
      <c r="F34" s="123" t="s">
        <v>96</v>
      </c>
      <c r="G34" s="156">
        <v>5242</v>
      </c>
      <c r="H34" s="461">
        <v>10090</v>
      </c>
      <c r="I34" s="461">
        <v>8090</v>
      </c>
      <c r="J34" s="461">
        <v>8090</v>
      </c>
      <c r="K34" s="116">
        <v>29</v>
      </c>
      <c r="L34" s="176"/>
      <c r="M34" s="176"/>
      <c r="N34" s="176"/>
      <c r="O34" s="176"/>
      <c r="P34" s="176"/>
      <c r="Q34" s="176"/>
    </row>
    <row r="35" spans="1:17" s="59" customFormat="1" hidden="1" x14ac:dyDescent="0.3">
      <c r="A35" s="116"/>
      <c r="B35" s="122"/>
      <c r="C35" s="122"/>
      <c r="D35" s="122"/>
      <c r="E35" s="116"/>
      <c r="F35" s="448" t="s">
        <v>284</v>
      </c>
      <c r="G35" s="156"/>
      <c r="H35" s="122"/>
      <c r="I35" s="122"/>
      <c r="J35" s="122"/>
      <c r="K35" s="116"/>
      <c r="L35" s="176"/>
      <c r="M35" s="176"/>
      <c r="N35" s="176"/>
      <c r="O35" s="176"/>
      <c r="P35" s="176"/>
      <c r="Q35" s="176"/>
    </row>
    <row r="36" spans="1:17" s="59" customFormat="1" hidden="1" x14ac:dyDescent="0.3">
      <c r="A36" s="116"/>
      <c r="B36" s="122"/>
      <c r="C36" s="122"/>
      <c r="D36" s="122"/>
      <c r="E36" s="116"/>
      <c r="F36" s="448" t="s">
        <v>285</v>
      </c>
      <c r="G36" s="156"/>
      <c r="H36" s="122"/>
      <c r="I36" s="122"/>
      <c r="J36" s="122"/>
      <c r="K36" s="116"/>
      <c r="L36" s="176"/>
      <c r="M36" s="176"/>
      <c r="N36" s="176"/>
      <c r="O36" s="176"/>
      <c r="P36" s="176"/>
      <c r="Q36" s="176"/>
    </row>
    <row r="37" spans="1:17" s="59" customFormat="1" hidden="1" x14ac:dyDescent="0.3">
      <c r="A37" s="116"/>
      <c r="B37" s="122"/>
      <c r="C37" s="122"/>
      <c r="D37" s="122"/>
      <c r="E37" s="116"/>
      <c r="F37" s="448" t="s">
        <v>286</v>
      </c>
      <c r="G37" s="156"/>
      <c r="H37" s="122"/>
      <c r="I37" s="122"/>
      <c r="J37" s="122"/>
      <c r="K37" s="116"/>
      <c r="L37" s="176"/>
      <c r="M37" s="176"/>
      <c r="N37" s="176"/>
      <c r="O37" s="176"/>
      <c r="P37" s="176"/>
      <c r="Q37" s="176"/>
    </row>
    <row r="38" spans="1:17" s="59" customFormat="1" x14ac:dyDescent="0.3">
      <c r="A38" s="168">
        <v>30</v>
      </c>
      <c r="B38" s="46">
        <v>2456</v>
      </c>
      <c r="C38" s="46">
        <v>2009</v>
      </c>
      <c r="D38" s="46">
        <v>2000</v>
      </c>
      <c r="E38" s="168">
        <v>30</v>
      </c>
      <c r="F38" s="123" t="s">
        <v>97</v>
      </c>
      <c r="G38" s="156">
        <v>1064</v>
      </c>
      <c r="H38" s="46">
        <v>2000</v>
      </c>
      <c r="I38" s="46">
        <v>2000</v>
      </c>
      <c r="J38" s="46">
        <v>2000</v>
      </c>
      <c r="K38" s="168">
        <v>30</v>
      </c>
      <c r="L38" s="176"/>
      <c r="M38" s="176"/>
      <c r="N38" s="176"/>
      <c r="O38" s="176"/>
      <c r="P38" s="176"/>
      <c r="Q38" s="176"/>
    </row>
    <row r="39" spans="1:17" s="59" customFormat="1" x14ac:dyDescent="0.3">
      <c r="A39" s="116">
        <v>31</v>
      </c>
      <c r="B39" s="126"/>
      <c r="C39" s="126"/>
      <c r="D39" s="126">
        <v>510</v>
      </c>
      <c r="E39" s="116">
        <v>31</v>
      </c>
      <c r="F39" s="142" t="s">
        <v>98</v>
      </c>
      <c r="G39" s="177">
        <v>510</v>
      </c>
      <c r="H39" s="126">
        <v>600</v>
      </c>
      <c r="I39" s="126">
        <v>600</v>
      </c>
      <c r="J39" s="126">
        <v>600</v>
      </c>
      <c r="K39" s="116">
        <v>31</v>
      </c>
      <c r="L39" s="176"/>
      <c r="M39" s="176"/>
      <c r="N39" s="176"/>
      <c r="O39" s="176"/>
      <c r="P39" s="176"/>
      <c r="Q39" s="176"/>
    </row>
    <row r="40" spans="1:17" s="59" customFormat="1" x14ac:dyDescent="0.3">
      <c r="A40" s="168">
        <v>32</v>
      </c>
      <c r="B40" s="126">
        <v>285</v>
      </c>
      <c r="C40" s="126">
        <v>3</v>
      </c>
      <c r="D40" s="126"/>
      <c r="E40" s="168">
        <v>32</v>
      </c>
      <c r="F40" s="142" t="s">
        <v>99</v>
      </c>
      <c r="G40" s="177">
        <v>0</v>
      </c>
      <c r="H40" s="126">
        <v>600</v>
      </c>
      <c r="I40" s="126">
        <v>100</v>
      </c>
      <c r="J40" s="126">
        <v>100</v>
      </c>
      <c r="K40" s="168">
        <v>32</v>
      </c>
      <c r="L40" s="176"/>
      <c r="M40" s="176"/>
      <c r="N40" s="176"/>
      <c r="O40" s="176"/>
      <c r="P40" s="176"/>
      <c r="Q40" s="176"/>
    </row>
    <row r="41" spans="1:17" s="59" customFormat="1" x14ac:dyDescent="0.3">
      <c r="A41" s="116">
        <v>33</v>
      </c>
      <c r="B41" s="46">
        <v>4919</v>
      </c>
      <c r="C41" s="46">
        <v>0</v>
      </c>
      <c r="D41" s="46"/>
      <c r="E41" s="116">
        <v>33</v>
      </c>
      <c r="F41" s="112" t="s">
        <v>100</v>
      </c>
      <c r="G41" s="156">
        <v>0</v>
      </c>
      <c r="H41" s="46">
        <v>0</v>
      </c>
      <c r="I41" s="46">
        <v>0</v>
      </c>
      <c r="J41" s="46">
        <v>0</v>
      </c>
      <c r="K41" s="116">
        <v>33</v>
      </c>
      <c r="L41" s="176"/>
      <c r="M41" s="176"/>
      <c r="N41" s="176"/>
      <c r="O41" s="176"/>
      <c r="P41" s="176"/>
      <c r="Q41" s="176"/>
    </row>
    <row r="42" spans="1:17" s="162" customFormat="1" ht="26.25" customHeight="1" x14ac:dyDescent="0.25">
      <c r="A42" s="168">
        <v>34</v>
      </c>
      <c r="B42" s="132">
        <f>SUM(B6:B41)</f>
        <v>100732</v>
      </c>
      <c r="C42" s="132">
        <f>SUM(C6:C41)</f>
        <v>104813</v>
      </c>
      <c r="D42" s="132">
        <f>SUM(D6:D41)</f>
        <v>134674</v>
      </c>
      <c r="E42" s="168">
        <v>34</v>
      </c>
      <c r="F42" s="178" t="s">
        <v>288</v>
      </c>
      <c r="G42" s="179">
        <f>SUM(G6:G41)</f>
        <v>117437</v>
      </c>
      <c r="H42" s="132">
        <f>SUM(H6:H41)</f>
        <v>133916</v>
      </c>
      <c r="I42" s="132">
        <f>SUM(I6:I41)</f>
        <v>132490</v>
      </c>
      <c r="J42" s="132">
        <f>SUM(J6:J41)</f>
        <v>132490</v>
      </c>
      <c r="K42" s="168">
        <v>34</v>
      </c>
    </row>
    <row r="43" spans="1:17" x14ac:dyDescent="0.3">
      <c r="E43" s="66"/>
    </row>
    <row r="44" spans="1:17" x14ac:dyDescent="0.3">
      <c r="E44" s="66"/>
    </row>
    <row r="45" spans="1:17" x14ac:dyDescent="0.3">
      <c r="E45" s="66"/>
    </row>
    <row r="46" spans="1:17" x14ac:dyDescent="0.3">
      <c r="E46" s="66"/>
    </row>
  </sheetData>
  <mergeCells count="3">
    <mergeCell ref="B1:D1"/>
    <mergeCell ref="F1:F3"/>
    <mergeCell ref="H1:J1"/>
  </mergeCells>
  <pageMargins left="0.7" right="0.7" top="0.75" bottom="0.75" header="0.3" footer="0.3"/>
  <pageSetup scale="75" orientation="landscape" r:id="rId1"/>
  <headerFooter>
    <oddHeader>&amp;CDETAILED EXPENDITURES
GENERAL (2)&amp;RCITY  OF LOWELL
(Municipal Corporation)</oddHeader>
    <oddFooter>&amp;CForm LB 31 - General Fund (2)&amp;RPage 3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6"/>
  <sheetViews>
    <sheetView topLeftCell="C15" zoomScaleNormal="100" workbookViewId="0">
      <selection activeCell="J8" sqref="J8:J30"/>
    </sheetView>
  </sheetViews>
  <sheetFormatPr defaultRowHeight="14.4" x14ac:dyDescent="0.3"/>
  <cols>
    <col min="1" max="1" width="3.6640625" customWidth="1"/>
    <col min="2" max="4" width="15.6640625" customWidth="1"/>
    <col min="5" max="5" width="3.6640625" style="10" customWidth="1"/>
    <col min="6" max="6" width="39.6640625" customWidth="1"/>
    <col min="7" max="7" width="17.6640625" style="180" customWidth="1"/>
    <col min="8" max="10" width="15.6640625" customWidth="1"/>
    <col min="11" max="11" width="3.6640625" customWidth="1"/>
    <col min="12" max="17" width="9.109375" style="136" customWidth="1"/>
    <col min="257" max="257" width="3.6640625" customWidth="1"/>
    <col min="258" max="260" width="15.6640625" customWidth="1"/>
    <col min="261" max="261" width="3.6640625" customWidth="1"/>
    <col min="262" max="262" width="39.6640625" customWidth="1"/>
    <col min="263" max="263" width="17.6640625" customWidth="1"/>
    <col min="264" max="266" width="15.6640625" customWidth="1"/>
    <col min="267" max="267" width="3.6640625" customWidth="1"/>
    <col min="268" max="273" width="9.109375" customWidth="1"/>
    <col min="513" max="513" width="3.6640625" customWidth="1"/>
    <col min="514" max="516" width="15.6640625" customWidth="1"/>
    <col min="517" max="517" width="3.6640625" customWidth="1"/>
    <col min="518" max="518" width="39.6640625" customWidth="1"/>
    <col min="519" max="519" width="17.6640625" customWidth="1"/>
    <col min="520" max="522" width="15.6640625" customWidth="1"/>
    <col min="523" max="523" width="3.6640625" customWidth="1"/>
    <col min="524" max="529" width="9.109375" customWidth="1"/>
    <col min="769" max="769" width="3.6640625" customWidth="1"/>
    <col min="770" max="772" width="15.6640625" customWidth="1"/>
    <col min="773" max="773" width="3.6640625" customWidth="1"/>
    <col min="774" max="774" width="39.6640625" customWidth="1"/>
    <col min="775" max="775" width="17.6640625" customWidth="1"/>
    <col min="776" max="778" width="15.6640625" customWidth="1"/>
    <col min="779" max="779" width="3.6640625" customWidth="1"/>
    <col min="780" max="785" width="9.109375" customWidth="1"/>
    <col min="1025" max="1025" width="3.6640625" customWidth="1"/>
    <col min="1026" max="1028" width="15.6640625" customWidth="1"/>
    <col min="1029" max="1029" width="3.6640625" customWidth="1"/>
    <col min="1030" max="1030" width="39.6640625" customWidth="1"/>
    <col min="1031" max="1031" width="17.6640625" customWidth="1"/>
    <col min="1032" max="1034" width="15.6640625" customWidth="1"/>
    <col min="1035" max="1035" width="3.6640625" customWidth="1"/>
    <col min="1036" max="1041" width="9.109375" customWidth="1"/>
    <col min="1281" max="1281" width="3.6640625" customWidth="1"/>
    <col min="1282" max="1284" width="15.6640625" customWidth="1"/>
    <col min="1285" max="1285" width="3.6640625" customWidth="1"/>
    <col min="1286" max="1286" width="39.6640625" customWidth="1"/>
    <col min="1287" max="1287" width="17.6640625" customWidth="1"/>
    <col min="1288" max="1290" width="15.6640625" customWidth="1"/>
    <col min="1291" max="1291" width="3.6640625" customWidth="1"/>
    <col min="1292" max="1297" width="9.109375" customWidth="1"/>
    <col min="1537" max="1537" width="3.6640625" customWidth="1"/>
    <col min="1538" max="1540" width="15.6640625" customWidth="1"/>
    <col min="1541" max="1541" width="3.6640625" customWidth="1"/>
    <col min="1542" max="1542" width="39.6640625" customWidth="1"/>
    <col min="1543" max="1543" width="17.6640625" customWidth="1"/>
    <col min="1544" max="1546" width="15.6640625" customWidth="1"/>
    <col min="1547" max="1547" width="3.6640625" customWidth="1"/>
    <col min="1548" max="1553" width="9.109375" customWidth="1"/>
    <col min="1793" max="1793" width="3.6640625" customWidth="1"/>
    <col min="1794" max="1796" width="15.6640625" customWidth="1"/>
    <col min="1797" max="1797" width="3.6640625" customWidth="1"/>
    <col min="1798" max="1798" width="39.6640625" customWidth="1"/>
    <col min="1799" max="1799" width="17.6640625" customWidth="1"/>
    <col min="1800" max="1802" width="15.6640625" customWidth="1"/>
    <col min="1803" max="1803" width="3.6640625" customWidth="1"/>
    <col min="1804" max="1809" width="9.109375" customWidth="1"/>
    <col min="2049" max="2049" width="3.6640625" customWidth="1"/>
    <col min="2050" max="2052" width="15.6640625" customWidth="1"/>
    <col min="2053" max="2053" width="3.6640625" customWidth="1"/>
    <col min="2054" max="2054" width="39.6640625" customWidth="1"/>
    <col min="2055" max="2055" width="17.6640625" customWidth="1"/>
    <col min="2056" max="2058" width="15.6640625" customWidth="1"/>
    <col min="2059" max="2059" width="3.6640625" customWidth="1"/>
    <col min="2060" max="2065" width="9.109375" customWidth="1"/>
    <col min="2305" max="2305" width="3.6640625" customWidth="1"/>
    <col min="2306" max="2308" width="15.6640625" customWidth="1"/>
    <col min="2309" max="2309" width="3.6640625" customWidth="1"/>
    <col min="2310" max="2310" width="39.6640625" customWidth="1"/>
    <col min="2311" max="2311" width="17.6640625" customWidth="1"/>
    <col min="2312" max="2314" width="15.6640625" customWidth="1"/>
    <col min="2315" max="2315" width="3.6640625" customWidth="1"/>
    <col min="2316" max="2321" width="9.109375" customWidth="1"/>
    <col min="2561" max="2561" width="3.6640625" customWidth="1"/>
    <col min="2562" max="2564" width="15.6640625" customWidth="1"/>
    <col min="2565" max="2565" width="3.6640625" customWidth="1"/>
    <col min="2566" max="2566" width="39.6640625" customWidth="1"/>
    <col min="2567" max="2567" width="17.6640625" customWidth="1"/>
    <col min="2568" max="2570" width="15.6640625" customWidth="1"/>
    <col min="2571" max="2571" width="3.6640625" customWidth="1"/>
    <col min="2572" max="2577" width="9.109375" customWidth="1"/>
    <col min="2817" max="2817" width="3.6640625" customWidth="1"/>
    <col min="2818" max="2820" width="15.6640625" customWidth="1"/>
    <col min="2821" max="2821" width="3.6640625" customWidth="1"/>
    <col min="2822" max="2822" width="39.6640625" customWidth="1"/>
    <col min="2823" max="2823" width="17.6640625" customWidth="1"/>
    <col min="2824" max="2826" width="15.6640625" customWidth="1"/>
    <col min="2827" max="2827" width="3.6640625" customWidth="1"/>
    <col min="2828" max="2833" width="9.109375" customWidth="1"/>
    <col min="3073" max="3073" width="3.6640625" customWidth="1"/>
    <col min="3074" max="3076" width="15.6640625" customWidth="1"/>
    <col min="3077" max="3077" width="3.6640625" customWidth="1"/>
    <col min="3078" max="3078" width="39.6640625" customWidth="1"/>
    <col min="3079" max="3079" width="17.6640625" customWidth="1"/>
    <col min="3080" max="3082" width="15.6640625" customWidth="1"/>
    <col min="3083" max="3083" width="3.6640625" customWidth="1"/>
    <col min="3084" max="3089" width="9.109375" customWidth="1"/>
    <col min="3329" max="3329" width="3.6640625" customWidth="1"/>
    <col min="3330" max="3332" width="15.6640625" customWidth="1"/>
    <col min="3333" max="3333" width="3.6640625" customWidth="1"/>
    <col min="3334" max="3334" width="39.6640625" customWidth="1"/>
    <col min="3335" max="3335" width="17.6640625" customWidth="1"/>
    <col min="3336" max="3338" width="15.6640625" customWidth="1"/>
    <col min="3339" max="3339" width="3.6640625" customWidth="1"/>
    <col min="3340" max="3345" width="9.109375" customWidth="1"/>
    <col min="3585" max="3585" width="3.6640625" customWidth="1"/>
    <col min="3586" max="3588" width="15.6640625" customWidth="1"/>
    <col min="3589" max="3589" width="3.6640625" customWidth="1"/>
    <col min="3590" max="3590" width="39.6640625" customWidth="1"/>
    <col min="3591" max="3591" width="17.6640625" customWidth="1"/>
    <col min="3592" max="3594" width="15.6640625" customWidth="1"/>
    <col min="3595" max="3595" width="3.6640625" customWidth="1"/>
    <col min="3596" max="3601" width="9.109375" customWidth="1"/>
    <col min="3841" max="3841" width="3.6640625" customWidth="1"/>
    <col min="3842" max="3844" width="15.6640625" customWidth="1"/>
    <col min="3845" max="3845" width="3.6640625" customWidth="1"/>
    <col min="3846" max="3846" width="39.6640625" customWidth="1"/>
    <col min="3847" max="3847" width="17.6640625" customWidth="1"/>
    <col min="3848" max="3850" width="15.6640625" customWidth="1"/>
    <col min="3851" max="3851" width="3.6640625" customWidth="1"/>
    <col min="3852" max="3857" width="9.109375" customWidth="1"/>
    <col min="4097" max="4097" width="3.6640625" customWidth="1"/>
    <col min="4098" max="4100" width="15.6640625" customWidth="1"/>
    <col min="4101" max="4101" width="3.6640625" customWidth="1"/>
    <col min="4102" max="4102" width="39.6640625" customWidth="1"/>
    <col min="4103" max="4103" width="17.6640625" customWidth="1"/>
    <col min="4104" max="4106" width="15.6640625" customWidth="1"/>
    <col min="4107" max="4107" width="3.6640625" customWidth="1"/>
    <col min="4108" max="4113" width="9.109375" customWidth="1"/>
    <col min="4353" max="4353" width="3.6640625" customWidth="1"/>
    <col min="4354" max="4356" width="15.6640625" customWidth="1"/>
    <col min="4357" max="4357" width="3.6640625" customWidth="1"/>
    <col min="4358" max="4358" width="39.6640625" customWidth="1"/>
    <col min="4359" max="4359" width="17.6640625" customWidth="1"/>
    <col min="4360" max="4362" width="15.6640625" customWidth="1"/>
    <col min="4363" max="4363" width="3.6640625" customWidth="1"/>
    <col min="4364" max="4369" width="9.109375" customWidth="1"/>
    <col min="4609" max="4609" width="3.6640625" customWidth="1"/>
    <col min="4610" max="4612" width="15.6640625" customWidth="1"/>
    <col min="4613" max="4613" width="3.6640625" customWidth="1"/>
    <col min="4614" max="4614" width="39.6640625" customWidth="1"/>
    <col min="4615" max="4615" width="17.6640625" customWidth="1"/>
    <col min="4616" max="4618" width="15.6640625" customWidth="1"/>
    <col min="4619" max="4619" width="3.6640625" customWidth="1"/>
    <col min="4620" max="4625" width="9.109375" customWidth="1"/>
    <col min="4865" max="4865" width="3.6640625" customWidth="1"/>
    <col min="4866" max="4868" width="15.6640625" customWidth="1"/>
    <col min="4869" max="4869" width="3.6640625" customWidth="1"/>
    <col min="4870" max="4870" width="39.6640625" customWidth="1"/>
    <col min="4871" max="4871" width="17.6640625" customWidth="1"/>
    <col min="4872" max="4874" width="15.6640625" customWidth="1"/>
    <col min="4875" max="4875" width="3.6640625" customWidth="1"/>
    <col min="4876" max="4881" width="9.109375" customWidth="1"/>
    <col min="5121" max="5121" width="3.6640625" customWidth="1"/>
    <col min="5122" max="5124" width="15.6640625" customWidth="1"/>
    <col min="5125" max="5125" width="3.6640625" customWidth="1"/>
    <col min="5126" max="5126" width="39.6640625" customWidth="1"/>
    <col min="5127" max="5127" width="17.6640625" customWidth="1"/>
    <col min="5128" max="5130" width="15.6640625" customWidth="1"/>
    <col min="5131" max="5131" width="3.6640625" customWidth="1"/>
    <col min="5132" max="5137" width="9.109375" customWidth="1"/>
    <col min="5377" max="5377" width="3.6640625" customWidth="1"/>
    <col min="5378" max="5380" width="15.6640625" customWidth="1"/>
    <col min="5381" max="5381" width="3.6640625" customWidth="1"/>
    <col min="5382" max="5382" width="39.6640625" customWidth="1"/>
    <col min="5383" max="5383" width="17.6640625" customWidth="1"/>
    <col min="5384" max="5386" width="15.6640625" customWidth="1"/>
    <col min="5387" max="5387" width="3.6640625" customWidth="1"/>
    <col min="5388" max="5393" width="9.109375" customWidth="1"/>
    <col min="5633" max="5633" width="3.6640625" customWidth="1"/>
    <col min="5634" max="5636" width="15.6640625" customWidth="1"/>
    <col min="5637" max="5637" width="3.6640625" customWidth="1"/>
    <col min="5638" max="5638" width="39.6640625" customWidth="1"/>
    <col min="5639" max="5639" width="17.6640625" customWidth="1"/>
    <col min="5640" max="5642" width="15.6640625" customWidth="1"/>
    <col min="5643" max="5643" width="3.6640625" customWidth="1"/>
    <col min="5644" max="5649" width="9.109375" customWidth="1"/>
    <col min="5889" max="5889" width="3.6640625" customWidth="1"/>
    <col min="5890" max="5892" width="15.6640625" customWidth="1"/>
    <col min="5893" max="5893" width="3.6640625" customWidth="1"/>
    <col min="5894" max="5894" width="39.6640625" customWidth="1"/>
    <col min="5895" max="5895" width="17.6640625" customWidth="1"/>
    <col min="5896" max="5898" width="15.6640625" customWidth="1"/>
    <col min="5899" max="5899" width="3.6640625" customWidth="1"/>
    <col min="5900" max="5905" width="9.109375" customWidth="1"/>
    <col min="6145" max="6145" width="3.6640625" customWidth="1"/>
    <col min="6146" max="6148" width="15.6640625" customWidth="1"/>
    <col min="6149" max="6149" width="3.6640625" customWidth="1"/>
    <col min="6150" max="6150" width="39.6640625" customWidth="1"/>
    <col min="6151" max="6151" width="17.6640625" customWidth="1"/>
    <col min="6152" max="6154" width="15.6640625" customWidth="1"/>
    <col min="6155" max="6155" width="3.6640625" customWidth="1"/>
    <col min="6156" max="6161" width="9.109375" customWidth="1"/>
    <col min="6401" max="6401" width="3.6640625" customWidth="1"/>
    <col min="6402" max="6404" width="15.6640625" customWidth="1"/>
    <col min="6405" max="6405" width="3.6640625" customWidth="1"/>
    <col min="6406" max="6406" width="39.6640625" customWidth="1"/>
    <col min="6407" max="6407" width="17.6640625" customWidth="1"/>
    <col min="6408" max="6410" width="15.6640625" customWidth="1"/>
    <col min="6411" max="6411" width="3.6640625" customWidth="1"/>
    <col min="6412" max="6417" width="9.109375" customWidth="1"/>
    <col min="6657" max="6657" width="3.6640625" customWidth="1"/>
    <col min="6658" max="6660" width="15.6640625" customWidth="1"/>
    <col min="6661" max="6661" width="3.6640625" customWidth="1"/>
    <col min="6662" max="6662" width="39.6640625" customWidth="1"/>
    <col min="6663" max="6663" width="17.6640625" customWidth="1"/>
    <col min="6664" max="6666" width="15.6640625" customWidth="1"/>
    <col min="6667" max="6667" width="3.6640625" customWidth="1"/>
    <col min="6668" max="6673" width="9.109375" customWidth="1"/>
    <col min="6913" max="6913" width="3.6640625" customWidth="1"/>
    <col min="6914" max="6916" width="15.6640625" customWidth="1"/>
    <col min="6917" max="6917" width="3.6640625" customWidth="1"/>
    <col min="6918" max="6918" width="39.6640625" customWidth="1"/>
    <col min="6919" max="6919" width="17.6640625" customWidth="1"/>
    <col min="6920" max="6922" width="15.6640625" customWidth="1"/>
    <col min="6923" max="6923" width="3.6640625" customWidth="1"/>
    <col min="6924" max="6929" width="9.109375" customWidth="1"/>
    <col min="7169" max="7169" width="3.6640625" customWidth="1"/>
    <col min="7170" max="7172" width="15.6640625" customWidth="1"/>
    <col min="7173" max="7173" width="3.6640625" customWidth="1"/>
    <col min="7174" max="7174" width="39.6640625" customWidth="1"/>
    <col min="7175" max="7175" width="17.6640625" customWidth="1"/>
    <col min="7176" max="7178" width="15.6640625" customWidth="1"/>
    <col min="7179" max="7179" width="3.6640625" customWidth="1"/>
    <col min="7180" max="7185" width="9.109375" customWidth="1"/>
    <col min="7425" max="7425" width="3.6640625" customWidth="1"/>
    <col min="7426" max="7428" width="15.6640625" customWidth="1"/>
    <col min="7429" max="7429" width="3.6640625" customWidth="1"/>
    <col min="7430" max="7430" width="39.6640625" customWidth="1"/>
    <col min="7431" max="7431" width="17.6640625" customWidth="1"/>
    <col min="7432" max="7434" width="15.6640625" customWidth="1"/>
    <col min="7435" max="7435" width="3.6640625" customWidth="1"/>
    <col min="7436" max="7441" width="9.109375" customWidth="1"/>
    <col min="7681" max="7681" width="3.6640625" customWidth="1"/>
    <col min="7682" max="7684" width="15.6640625" customWidth="1"/>
    <col min="7685" max="7685" width="3.6640625" customWidth="1"/>
    <col min="7686" max="7686" width="39.6640625" customWidth="1"/>
    <col min="7687" max="7687" width="17.6640625" customWidth="1"/>
    <col min="7688" max="7690" width="15.6640625" customWidth="1"/>
    <col min="7691" max="7691" width="3.6640625" customWidth="1"/>
    <col min="7692" max="7697" width="9.109375" customWidth="1"/>
    <col min="7937" max="7937" width="3.6640625" customWidth="1"/>
    <col min="7938" max="7940" width="15.6640625" customWidth="1"/>
    <col min="7941" max="7941" width="3.6640625" customWidth="1"/>
    <col min="7942" max="7942" width="39.6640625" customWidth="1"/>
    <col min="7943" max="7943" width="17.6640625" customWidth="1"/>
    <col min="7944" max="7946" width="15.6640625" customWidth="1"/>
    <col min="7947" max="7947" width="3.6640625" customWidth="1"/>
    <col min="7948" max="7953" width="9.109375" customWidth="1"/>
    <col min="8193" max="8193" width="3.6640625" customWidth="1"/>
    <col min="8194" max="8196" width="15.6640625" customWidth="1"/>
    <col min="8197" max="8197" width="3.6640625" customWidth="1"/>
    <col min="8198" max="8198" width="39.6640625" customWidth="1"/>
    <col min="8199" max="8199" width="17.6640625" customWidth="1"/>
    <col min="8200" max="8202" width="15.6640625" customWidth="1"/>
    <col min="8203" max="8203" width="3.6640625" customWidth="1"/>
    <col min="8204" max="8209" width="9.109375" customWidth="1"/>
    <col min="8449" max="8449" width="3.6640625" customWidth="1"/>
    <col min="8450" max="8452" width="15.6640625" customWidth="1"/>
    <col min="8453" max="8453" width="3.6640625" customWidth="1"/>
    <col min="8454" max="8454" width="39.6640625" customWidth="1"/>
    <col min="8455" max="8455" width="17.6640625" customWidth="1"/>
    <col min="8456" max="8458" width="15.6640625" customWidth="1"/>
    <col min="8459" max="8459" width="3.6640625" customWidth="1"/>
    <col min="8460" max="8465" width="9.109375" customWidth="1"/>
    <col min="8705" max="8705" width="3.6640625" customWidth="1"/>
    <col min="8706" max="8708" width="15.6640625" customWidth="1"/>
    <col min="8709" max="8709" width="3.6640625" customWidth="1"/>
    <col min="8710" max="8710" width="39.6640625" customWidth="1"/>
    <col min="8711" max="8711" width="17.6640625" customWidth="1"/>
    <col min="8712" max="8714" width="15.6640625" customWidth="1"/>
    <col min="8715" max="8715" width="3.6640625" customWidth="1"/>
    <col min="8716" max="8721" width="9.109375" customWidth="1"/>
    <col min="8961" max="8961" width="3.6640625" customWidth="1"/>
    <col min="8962" max="8964" width="15.6640625" customWidth="1"/>
    <col min="8965" max="8965" width="3.6640625" customWidth="1"/>
    <col min="8966" max="8966" width="39.6640625" customWidth="1"/>
    <col min="8967" max="8967" width="17.6640625" customWidth="1"/>
    <col min="8968" max="8970" width="15.6640625" customWidth="1"/>
    <col min="8971" max="8971" width="3.6640625" customWidth="1"/>
    <col min="8972" max="8977" width="9.109375" customWidth="1"/>
    <col min="9217" max="9217" width="3.6640625" customWidth="1"/>
    <col min="9218" max="9220" width="15.6640625" customWidth="1"/>
    <col min="9221" max="9221" width="3.6640625" customWidth="1"/>
    <col min="9222" max="9222" width="39.6640625" customWidth="1"/>
    <col min="9223" max="9223" width="17.6640625" customWidth="1"/>
    <col min="9224" max="9226" width="15.6640625" customWidth="1"/>
    <col min="9227" max="9227" width="3.6640625" customWidth="1"/>
    <col min="9228" max="9233" width="9.109375" customWidth="1"/>
    <col min="9473" max="9473" width="3.6640625" customWidth="1"/>
    <col min="9474" max="9476" width="15.6640625" customWidth="1"/>
    <col min="9477" max="9477" width="3.6640625" customWidth="1"/>
    <col min="9478" max="9478" width="39.6640625" customWidth="1"/>
    <col min="9479" max="9479" width="17.6640625" customWidth="1"/>
    <col min="9480" max="9482" width="15.6640625" customWidth="1"/>
    <col min="9483" max="9483" width="3.6640625" customWidth="1"/>
    <col min="9484" max="9489" width="9.109375" customWidth="1"/>
    <col min="9729" max="9729" width="3.6640625" customWidth="1"/>
    <col min="9730" max="9732" width="15.6640625" customWidth="1"/>
    <col min="9733" max="9733" width="3.6640625" customWidth="1"/>
    <col min="9734" max="9734" width="39.6640625" customWidth="1"/>
    <col min="9735" max="9735" width="17.6640625" customWidth="1"/>
    <col min="9736" max="9738" width="15.6640625" customWidth="1"/>
    <col min="9739" max="9739" width="3.6640625" customWidth="1"/>
    <col min="9740" max="9745" width="9.109375" customWidth="1"/>
    <col min="9985" max="9985" width="3.6640625" customWidth="1"/>
    <col min="9986" max="9988" width="15.6640625" customWidth="1"/>
    <col min="9989" max="9989" width="3.6640625" customWidth="1"/>
    <col min="9990" max="9990" width="39.6640625" customWidth="1"/>
    <col min="9991" max="9991" width="17.6640625" customWidth="1"/>
    <col min="9992" max="9994" width="15.6640625" customWidth="1"/>
    <col min="9995" max="9995" width="3.6640625" customWidth="1"/>
    <col min="9996" max="10001" width="9.109375" customWidth="1"/>
    <col min="10241" max="10241" width="3.6640625" customWidth="1"/>
    <col min="10242" max="10244" width="15.6640625" customWidth="1"/>
    <col min="10245" max="10245" width="3.6640625" customWidth="1"/>
    <col min="10246" max="10246" width="39.6640625" customWidth="1"/>
    <col min="10247" max="10247" width="17.6640625" customWidth="1"/>
    <col min="10248" max="10250" width="15.6640625" customWidth="1"/>
    <col min="10251" max="10251" width="3.6640625" customWidth="1"/>
    <col min="10252" max="10257" width="9.109375" customWidth="1"/>
    <col min="10497" max="10497" width="3.6640625" customWidth="1"/>
    <col min="10498" max="10500" width="15.6640625" customWidth="1"/>
    <col min="10501" max="10501" width="3.6640625" customWidth="1"/>
    <col min="10502" max="10502" width="39.6640625" customWidth="1"/>
    <col min="10503" max="10503" width="17.6640625" customWidth="1"/>
    <col min="10504" max="10506" width="15.6640625" customWidth="1"/>
    <col min="10507" max="10507" width="3.6640625" customWidth="1"/>
    <col min="10508" max="10513" width="9.109375" customWidth="1"/>
    <col min="10753" max="10753" width="3.6640625" customWidth="1"/>
    <col min="10754" max="10756" width="15.6640625" customWidth="1"/>
    <col min="10757" max="10757" width="3.6640625" customWidth="1"/>
    <col min="10758" max="10758" width="39.6640625" customWidth="1"/>
    <col min="10759" max="10759" width="17.6640625" customWidth="1"/>
    <col min="10760" max="10762" width="15.6640625" customWidth="1"/>
    <col min="10763" max="10763" width="3.6640625" customWidth="1"/>
    <col min="10764" max="10769" width="9.109375" customWidth="1"/>
    <col min="11009" max="11009" width="3.6640625" customWidth="1"/>
    <col min="11010" max="11012" width="15.6640625" customWidth="1"/>
    <col min="11013" max="11013" width="3.6640625" customWidth="1"/>
    <col min="11014" max="11014" width="39.6640625" customWidth="1"/>
    <col min="11015" max="11015" width="17.6640625" customWidth="1"/>
    <col min="11016" max="11018" width="15.6640625" customWidth="1"/>
    <col min="11019" max="11019" width="3.6640625" customWidth="1"/>
    <col min="11020" max="11025" width="9.109375" customWidth="1"/>
    <col min="11265" max="11265" width="3.6640625" customWidth="1"/>
    <col min="11266" max="11268" width="15.6640625" customWidth="1"/>
    <col min="11269" max="11269" width="3.6640625" customWidth="1"/>
    <col min="11270" max="11270" width="39.6640625" customWidth="1"/>
    <col min="11271" max="11271" width="17.6640625" customWidth="1"/>
    <col min="11272" max="11274" width="15.6640625" customWidth="1"/>
    <col min="11275" max="11275" width="3.6640625" customWidth="1"/>
    <col min="11276" max="11281" width="9.109375" customWidth="1"/>
    <col min="11521" max="11521" width="3.6640625" customWidth="1"/>
    <col min="11522" max="11524" width="15.6640625" customWidth="1"/>
    <col min="11525" max="11525" width="3.6640625" customWidth="1"/>
    <col min="11526" max="11526" width="39.6640625" customWidth="1"/>
    <col min="11527" max="11527" width="17.6640625" customWidth="1"/>
    <col min="11528" max="11530" width="15.6640625" customWidth="1"/>
    <col min="11531" max="11531" width="3.6640625" customWidth="1"/>
    <col min="11532" max="11537" width="9.109375" customWidth="1"/>
    <col min="11777" max="11777" width="3.6640625" customWidth="1"/>
    <col min="11778" max="11780" width="15.6640625" customWidth="1"/>
    <col min="11781" max="11781" width="3.6640625" customWidth="1"/>
    <col min="11782" max="11782" width="39.6640625" customWidth="1"/>
    <col min="11783" max="11783" width="17.6640625" customWidth="1"/>
    <col min="11784" max="11786" width="15.6640625" customWidth="1"/>
    <col min="11787" max="11787" width="3.6640625" customWidth="1"/>
    <col min="11788" max="11793" width="9.109375" customWidth="1"/>
    <col min="12033" max="12033" width="3.6640625" customWidth="1"/>
    <col min="12034" max="12036" width="15.6640625" customWidth="1"/>
    <col min="12037" max="12037" width="3.6640625" customWidth="1"/>
    <col min="12038" max="12038" width="39.6640625" customWidth="1"/>
    <col min="12039" max="12039" width="17.6640625" customWidth="1"/>
    <col min="12040" max="12042" width="15.6640625" customWidth="1"/>
    <col min="12043" max="12043" width="3.6640625" customWidth="1"/>
    <col min="12044" max="12049" width="9.109375" customWidth="1"/>
    <col min="12289" max="12289" width="3.6640625" customWidth="1"/>
    <col min="12290" max="12292" width="15.6640625" customWidth="1"/>
    <col min="12293" max="12293" width="3.6640625" customWidth="1"/>
    <col min="12294" max="12294" width="39.6640625" customWidth="1"/>
    <col min="12295" max="12295" width="17.6640625" customWidth="1"/>
    <col min="12296" max="12298" width="15.6640625" customWidth="1"/>
    <col min="12299" max="12299" width="3.6640625" customWidth="1"/>
    <col min="12300" max="12305" width="9.109375" customWidth="1"/>
    <col min="12545" max="12545" width="3.6640625" customWidth="1"/>
    <col min="12546" max="12548" width="15.6640625" customWidth="1"/>
    <col min="12549" max="12549" width="3.6640625" customWidth="1"/>
    <col min="12550" max="12550" width="39.6640625" customWidth="1"/>
    <col min="12551" max="12551" width="17.6640625" customWidth="1"/>
    <col min="12552" max="12554" width="15.6640625" customWidth="1"/>
    <col min="12555" max="12555" width="3.6640625" customWidth="1"/>
    <col min="12556" max="12561" width="9.109375" customWidth="1"/>
    <col min="12801" max="12801" width="3.6640625" customWidth="1"/>
    <col min="12802" max="12804" width="15.6640625" customWidth="1"/>
    <col min="12805" max="12805" width="3.6640625" customWidth="1"/>
    <col min="12806" max="12806" width="39.6640625" customWidth="1"/>
    <col min="12807" max="12807" width="17.6640625" customWidth="1"/>
    <col min="12808" max="12810" width="15.6640625" customWidth="1"/>
    <col min="12811" max="12811" width="3.6640625" customWidth="1"/>
    <col min="12812" max="12817" width="9.109375" customWidth="1"/>
    <col min="13057" max="13057" width="3.6640625" customWidth="1"/>
    <col min="13058" max="13060" width="15.6640625" customWidth="1"/>
    <col min="13061" max="13061" width="3.6640625" customWidth="1"/>
    <col min="13062" max="13062" width="39.6640625" customWidth="1"/>
    <col min="13063" max="13063" width="17.6640625" customWidth="1"/>
    <col min="13064" max="13066" width="15.6640625" customWidth="1"/>
    <col min="13067" max="13067" width="3.6640625" customWidth="1"/>
    <col min="13068" max="13073" width="9.109375" customWidth="1"/>
    <col min="13313" max="13313" width="3.6640625" customWidth="1"/>
    <col min="13314" max="13316" width="15.6640625" customWidth="1"/>
    <col min="13317" max="13317" width="3.6640625" customWidth="1"/>
    <col min="13318" max="13318" width="39.6640625" customWidth="1"/>
    <col min="13319" max="13319" width="17.6640625" customWidth="1"/>
    <col min="13320" max="13322" width="15.6640625" customWidth="1"/>
    <col min="13323" max="13323" width="3.6640625" customWidth="1"/>
    <col min="13324" max="13329" width="9.109375" customWidth="1"/>
    <col min="13569" max="13569" width="3.6640625" customWidth="1"/>
    <col min="13570" max="13572" width="15.6640625" customWidth="1"/>
    <col min="13573" max="13573" width="3.6640625" customWidth="1"/>
    <col min="13574" max="13574" width="39.6640625" customWidth="1"/>
    <col min="13575" max="13575" width="17.6640625" customWidth="1"/>
    <col min="13576" max="13578" width="15.6640625" customWidth="1"/>
    <col min="13579" max="13579" width="3.6640625" customWidth="1"/>
    <col min="13580" max="13585" width="9.109375" customWidth="1"/>
    <col min="13825" max="13825" width="3.6640625" customWidth="1"/>
    <col min="13826" max="13828" width="15.6640625" customWidth="1"/>
    <col min="13829" max="13829" width="3.6640625" customWidth="1"/>
    <col min="13830" max="13830" width="39.6640625" customWidth="1"/>
    <col min="13831" max="13831" width="17.6640625" customWidth="1"/>
    <col min="13832" max="13834" width="15.6640625" customWidth="1"/>
    <col min="13835" max="13835" width="3.6640625" customWidth="1"/>
    <col min="13836" max="13841" width="9.109375" customWidth="1"/>
    <col min="14081" max="14081" width="3.6640625" customWidth="1"/>
    <col min="14082" max="14084" width="15.6640625" customWidth="1"/>
    <col min="14085" max="14085" width="3.6640625" customWidth="1"/>
    <col min="14086" max="14086" width="39.6640625" customWidth="1"/>
    <col min="14087" max="14087" width="17.6640625" customWidth="1"/>
    <col min="14088" max="14090" width="15.6640625" customWidth="1"/>
    <col min="14091" max="14091" width="3.6640625" customWidth="1"/>
    <col min="14092" max="14097" width="9.109375" customWidth="1"/>
    <col min="14337" max="14337" width="3.6640625" customWidth="1"/>
    <col min="14338" max="14340" width="15.6640625" customWidth="1"/>
    <col min="14341" max="14341" width="3.6640625" customWidth="1"/>
    <col min="14342" max="14342" width="39.6640625" customWidth="1"/>
    <col min="14343" max="14343" width="17.6640625" customWidth="1"/>
    <col min="14344" max="14346" width="15.6640625" customWidth="1"/>
    <col min="14347" max="14347" width="3.6640625" customWidth="1"/>
    <col min="14348" max="14353" width="9.109375" customWidth="1"/>
    <col min="14593" max="14593" width="3.6640625" customWidth="1"/>
    <col min="14594" max="14596" width="15.6640625" customWidth="1"/>
    <col min="14597" max="14597" width="3.6640625" customWidth="1"/>
    <col min="14598" max="14598" width="39.6640625" customWidth="1"/>
    <col min="14599" max="14599" width="17.6640625" customWidth="1"/>
    <col min="14600" max="14602" width="15.6640625" customWidth="1"/>
    <col min="14603" max="14603" width="3.6640625" customWidth="1"/>
    <col min="14604" max="14609" width="9.109375" customWidth="1"/>
    <col min="14849" max="14849" width="3.6640625" customWidth="1"/>
    <col min="14850" max="14852" width="15.6640625" customWidth="1"/>
    <col min="14853" max="14853" width="3.6640625" customWidth="1"/>
    <col min="14854" max="14854" width="39.6640625" customWidth="1"/>
    <col min="14855" max="14855" width="17.6640625" customWidth="1"/>
    <col min="14856" max="14858" width="15.6640625" customWidth="1"/>
    <col min="14859" max="14859" width="3.6640625" customWidth="1"/>
    <col min="14860" max="14865" width="9.109375" customWidth="1"/>
    <col min="15105" max="15105" width="3.6640625" customWidth="1"/>
    <col min="15106" max="15108" width="15.6640625" customWidth="1"/>
    <col min="15109" max="15109" width="3.6640625" customWidth="1"/>
    <col min="15110" max="15110" width="39.6640625" customWidth="1"/>
    <col min="15111" max="15111" width="17.6640625" customWidth="1"/>
    <col min="15112" max="15114" width="15.6640625" customWidth="1"/>
    <col min="15115" max="15115" width="3.6640625" customWidth="1"/>
    <col min="15116" max="15121" width="9.109375" customWidth="1"/>
    <col min="15361" max="15361" width="3.6640625" customWidth="1"/>
    <col min="15362" max="15364" width="15.6640625" customWidth="1"/>
    <col min="15365" max="15365" width="3.6640625" customWidth="1"/>
    <col min="15366" max="15366" width="39.6640625" customWidth="1"/>
    <col min="15367" max="15367" width="17.6640625" customWidth="1"/>
    <col min="15368" max="15370" width="15.6640625" customWidth="1"/>
    <col min="15371" max="15371" width="3.6640625" customWidth="1"/>
    <col min="15372" max="15377" width="9.109375" customWidth="1"/>
    <col min="15617" max="15617" width="3.6640625" customWidth="1"/>
    <col min="15618" max="15620" width="15.6640625" customWidth="1"/>
    <col min="15621" max="15621" width="3.6640625" customWidth="1"/>
    <col min="15622" max="15622" width="39.6640625" customWidth="1"/>
    <col min="15623" max="15623" width="17.6640625" customWidth="1"/>
    <col min="15624" max="15626" width="15.6640625" customWidth="1"/>
    <col min="15627" max="15627" width="3.6640625" customWidth="1"/>
    <col min="15628" max="15633" width="9.109375" customWidth="1"/>
    <col min="15873" max="15873" width="3.6640625" customWidth="1"/>
    <col min="15874" max="15876" width="15.6640625" customWidth="1"/>
    <col min="15877" max="15877" width="3.6640625" customWidth="1"/>
    <col min="15878" max="15878" width="39.6640625" customWidth="1"/>
    <col min="15879" max="15879" width="17.6640625" customWidth="1"/>
    <col min="15880" max="15882" width="15.6640625" customWidth="1"/>
    <col min="15883" max="15883" width="3.6640625" customWidth="1"/>
    <col min="15884" max="15889" width="9.109375" customWidth="1"/>
    <col min="16129" max="16129" width="3.6640625" customWidth="1"/>
    <col min="16130" max="16132" width="15.6640625" customWidth="1"/>
    <col min="16133" max="16133" width="3.6640625" customWidth="1"/>
    <col min="16134" max="16134" width="39.6640625" customWidth="1"/>
    <col min="16135" max="16135" width="17.6640625" customWidth="1"/>
    <col min="16136" max="16138" width="15.6640625" customWidth="1"/>
    <col min="16139" max="16139" width="3.6640625" customWidth="1"/>
    <col min="16140" max="16145" width="9.109375" customWidth="1"/>
  </cols>
  <sheetData>
    <row r="1" spans="1:17" s="59" customFormat="1" x14ac:dyDescent="0.3">
      <c r="A1" s="75"/>
      <c r="B1" s="76"/>
      <c r="C1" s="77"/>
      <c r="D1" s="4"/>
      <c r="E1" s="181"/>
      <c r="F1" s="80"/>
      <c r="G1" s="182"/>
      <c r="H1" s="76"/>
      <c r="I1" s="81"/>
      <c r="J1" s="82"/>
      <c r="K1" s="162"/>
      <c r="L1" s="176"/>
      <c r="M1" s="176"/>
      <c r="N1" s="176"/>
      <c r="O1" s="176"/>
      <c r="P1" s="176"/>
      <c r="Q1" s="176"/>
    </row>
    <row r="2" spans="1:17" s="59" customFormat="1" x14ac:dyDescent="0.3">
      <c r="A2" s="83"/>
      <c r="B2" s="484" t="s">
        <v>0</v>
      </c>
      <c r="C2" s="485"/>
      <c r="D2" s="485"/>
      <c r="E2" s="84"/>
      <c r="F2" s="487" t="s">
        <v>58</v>
      </c>
      <c r="G2" s="183"/>
      <c r="H2" s="483" t="s">
        <v>263</v>
      </c>
      <c r="I2" s="483"/>
      <c r="J2" s="493"/>
      <c r="K2" s="86"/>
      <c r="L2" s="176"/>
      <c r="M2" s="176"/>
      <c r="N2" s="176"/>
      <c r="O2" s="176"/>
      <c r="P2" s="176"/>
      <c r="Q2" s="176"/>
    </row>
    <row r="3" spans="1:17" s="59" customFormat="1" x14ac:dyDescent="0.3">
      <c r="A3" s="87"/>
      <c r="B3" s="184" t="s">
        <v>1</v>
      </c>
      <c r="C3" s="89"/>
      <c r="D3" s="185" t="s">
        <v>2</v>
      </c>
      <c r="E3" s="90"/>
      <c r="F3" s="488"/>
      <c r="G3" s="186"/>
      <c r="H3" s="96"/>
      <c r="I3" s="93"/>
      <c r="J3" s="93"/>
      <c r="K3" s="94"/>
      <c r="L3" s="176"/>
      <c r="M3" s="176"/>
      <c r="N3" s="176"/>
      <c r="O3" s="176"/>
      <c r="P3" s="176"/>
      <c r="Q3" s="176"/>
    </row>
    <row r="4" spans="1:17" s="59" customFormat="1" x14ac:dyDescent="0.3">
      <c r="A4" s="187"/>
      <c r="B4" s="188" t="s">
        <v>4</v>
      </c>
      <c r="C4" s="97" t="s">
        <v>5</v>
      </c>
      <c r="D4" s="99" t="s">
        <v>6</v>
      </c>
      <c r="E4" s="90"/>
      <c r="F4" s="488"/>
      <c r="G4" s="189" t="s">
        <v>8</v>
      </c>
      <c r="H4" s="190" t="s">
        <v>9</v>
      </c>
      <c r="I4" s="99" t="s">
        <v>10</v>
      </c>
      <c r="J4" s="99" t="s">
        <v>11</v>
      </c>
      <c r="K4" s="94"/>
      <c r="L4" s="176"/>
      <c r="M4" s="176"/>
      <c r="N4" s="176"/>
      <c r="O4" s="176"/>
      <c r="P4" s="176"/>
      <c r="Q4" s="176"/>
    </row>
    <row r="5" spans="1:17" s="59" customFormat="1" x14ac:dyDescent="0.3">
      <c r="A5" s="108"/>
      <c r="B5" s="191" t="s">
        <v>12</v>
      </c>
      <c r="C5" s="191" t="s">
        <v>13</v>
      </c>
      <c r="D5" s="191" t="s">
        <v>262</v>
      </c>
      <c r="E5" s="192"/>
      <c r="F5" s="193"/>
      <c r="G5" s="104" t="s">
        <v>264</v>
      </c>
      <c r="H5" s="194" t="s">
        <v>14</v>
      </c>
      <c r="I5" s="105" t="s">
        <v>15</v>
      </c>
      <c r="J5" s="106" t="s">
        <v>16</v>
      </c>
      <c r="K5" s="94"/>
      <c r="L5" s="176"/>
      <c r="M5" s="176"/>
      <c r="N5" s="176"/>
      <c r="O5" s="176"/>
      <c r="P5" s="176"/>
      <c r="Q5" s="176"/>
    </row>
    <row r="6" spans="1:17" s="59" customFormat="1" x14ac:dyDescent="0.3">
      <c r="A6" s="116">
        <v>1</v>
      </c>
      <c r="E6" s="102">
        <v>1</v>
      </c>
      <c r="F6" s="195" t="s">
        <v>101</v>
      </c>
      <c r="G6" s="123"/>
      <c r="H6" s="123"/>
      <c r="K6" s="112">
        <v>1</v>
      </c>
      <c r="L6" s="176"/>
      <c r="M6" s="176"/>
      <c r="N6" s="176"/>
      <c r="O6" s="176"/>
      <c r="P6" s="176"/>
      <c r="Q6" s="176"/>
    </row>
    <row r="7" spans="1:17" s="176" customFormat="1" x14ac:dyDescent="0.3">
      <c r="A7" s="116">
        <v>2</v>
      </c>
      <c r="B7" s="122"/>
      <c r="C7" s="122"/>
      <c r="D7" s="122"/>
      <c r="E7" s="196">
        <v>2</v>
      </c>
      <c r="F7" s="197"/>
      <c r="G7" s="198"/>
      <c r="H7" s="122"/>
      <c r="I7" s="122"/>
      <c r="J7" s="122"/>
      <c r="K7" s="112">
        <v>2</v>
      </c>
    </row>
    <row r="8" spans="1:17" s="176" customFormat="1" x14ac:dyDescent="0.3">
      <c r="A8" s="116">
        <v>3</v>
      </c>
      <c r="B8" s="122">
        <v>850</v>
      </c>
      <c r="C8" s="122">
        <v>0</v>
      </c>
      <c r="D8" s="122">
        <v>3000</v>
      </c>
      <c r="E8" s="102">
        <v>3</v>
      </c>
      <c r="F8" s="197" t="s">
        <v>102</v>
      </c>
      <c r="G8" s="198">
        <v>0</v>
      </c>
      <c r="H8" s="461">
        <v>3000</v>
      </c>
      <c r="I8" s="122">
        <v>2000</v>
      </c>
      <c r="J8" s="122">
        <v>2000</v>
      </c>
      <c r="K8" s="112">
        <v>3</v>
      </c>
    </row>
    <row r="9" spans="1:17" s="176" customFormat="1" x14ac:dyDescent="0.3">
      <c r="A9" s="116">
        <v>4</v>
      </c>
      <c r="B9" s="122"/>
      <c r="C9" s="122"/>
      <c r="D9" s="122"/>
      <c r="E9" s="196">
        <v>4</v>
      </c>
      <c r="F9" s="197"/>
      <c r="G9" s="198"/>
      <c r="H9" s="122"/>
      <c r="I9" s="122"/>
      <c r="J9" s="122"/>
      <c r="K9" s="112">
        <v>4</v>
      </c>
    </row>
    <row r="10" spans="1:17" s="176" customFormat="1" ht="27" customHeight="1" x14ac:dyDescent="0.3">
      <c r="A10" s="116">
        <v>5</v>
      </c>
      <c r="B10" s="109">
        <f>SUM(B7:B9)</f>
        <v>850</v>
      </c>
      <c r="C10" s="109">
        <f>SUM(C7:C9)</f>
        <v>0</v>
      </c>
      <c r="D10" s="109">
        <f>SUM(D7:D9)</f>
        <v>3000</v>
      </c>
      <c r="E10" s="102">
        <v>5</v>
      </c>
      <c r="F10" s="199" t="s">
        <v>103</v>
      </c>
      <c r="G10" s="200">
        <f>SUM(G7:G9)</f>
        <v>0</v>
      </c>
      <c r="H10" s="109">
        <f>SUM(H7:H9)</f>
        <v>3000</v>
      </c>
      <c r="I10" s="109">
        <f>SUM(I7:I9)</f>
        <v>2000</v>
      </c>
      <c r="J10" s="109">
        <f>SUM(J7:J9)</f>
        <v>2000</v>
      </c>
      <c r="K10" s="112">
        <v>5</v>
      </c>
    </row>
    <row r="11" spans="1:17" s="176" customFormat="1" x14ac:dyDescent="0.3">
      <c r="A11" s="116">
        <v>6</v>
      </c>
      <c r="B11" s="152"/>
      <c r="C11" s="152"/>
      <c r="D11" s="152"/>
      <c r="E11" s="196">
        <v>6</v>
      </c>
      <c r="F11" s="201"/>
      <c r="G11" s="202"/>
      <c r="H11" s="152"/>
      <c r="I11" s="152"/>
      <c r="J11" s="152"/>
      <c r="K11" s="112">
        <v>6</v>
      </c>
    </row>
    <row r="12" spans="1:17" s="176" customFormat="1" x14ac:dyDescent="0.3">
      <c r="A12" s="116">
        <v>7</v>
      </c>
      <c r="B12" s="152"/>
      <c r="C12" s="152"/>
      <c r="D12" s="152"/>
      <c r="E12" s="102">
        <v>7</v>
      </c>
      <c r="F12" s="203" t="s">
        <v>104</v>
      </c>
      <c r="G12" s="123"/>
      <c r="H12" s="152"/>
      <c r="I12" s="152"/>
      <c r="J12" s="152"/>
      <c r="K12" s="112">
        <v>7</v>
      </c>
    </row>
    <row r="13" spans="1:17" s="176" customFormat="1" x14ac:dyDescent="0.3">
      <c r="A13" s="116">
        <v>8</v>
      </c>
      <c r="B13" s="204">
        <v>9252</v>
      </c>
      <c r="C13" s="204"/>
      <c r="D13" s="204">
        <v>0</v>
      </c>
      <c r="E13" s="196">
        <v>8</v>
      </c>
      <c r="F13" s="205" t="s">
        <v>105</v>
      </c>
      <c r="G13" s="206">
        <v>0</v>
      </c>
      <c r="H13" s="204">
        <v>0</v>
      </c>
      <c r="I13" s="204">
        <v>0</v>
      </c>
      <c r="J13" s="204">
        <v>0</v>
      </c>
      <c r="K13" s="112">
        <v>8</v>
      </c>
    </row>
    <row r="14" spans="1:17" s="176" customFormat="1" x14ac:dyDescent="0.3">
      <c r="A14" s="116">
        <v>9</v>
      </c>
      <c r="B14" s="152"/>
      <c r="C14" s="152"/>
      <c r="D14" s="152"/>
      <c r="E14" s="102">
        <v>9</v>
      </c>
      <c r="F14" s="205"/>
      <c r="G14" s="206"/>
      <c r="H14" s="152"/>
      <c r="I14" s="152"/>
      <c r="J14" s="152"/>
      <c r="K14" s="112">
        <v>9</v>
      </c>
    </row>
    <row r="15" spans="1:17" s="176" customFormat="1" x14ac:dyDescent="0.3">
      <c r="A15" s="116">
        <v>10</v>
      </c>
      <c r="B15" s="132">
        <f>SUM(B13:B14)</f>
        <v>9252</v>
      </c>
      <c r="C15" s="132">
        <f>SUM(C13:C14)</f>
        <v>0</v>
      </c>
      <c r="D15" s="132">
        <f>SUM(D13:D14)</f>
        <v>0</v>
      </c>
      <c r="E15" s="196">
        <v>10</v>
      </c>
      <c r="F15" s="203" t="s">
        <v>106</v>
      </c>
      <c r="G15" s="160">
        <f>SUM(G13:G14)</f>
        <v>0</v>
      </c>
      <c r="H15" s="132">
        <f>SUM(H13:H14)</f>
        <v>0</v>
      </c>
      <c r="I15" s="132">
        <f>SUM(I13:I14)</f>
        <v>0</v>
      </c>
      <c r="J15" s="132">
        <f>SUM(J13:J14)</f>
        <v>0</v>
      </c>
      <c r="K15" s="112">
        <v>10</v>
      </c>
    </row>
    <row r="16" spans="1:17" s="176" customFormat="1" x14ac:dyDescent="0.3">
      <c r="A16" s="116">
        <v>11</v>
      </c>
      <c r="B16" s="152"/>
      <c r="C16" s="152"/>
      <c r="D16" s="152"/>
      <c r="E16" s="102">
        <v>11</v>
      </c>
      <c r="F16" s="205"/>
      <c r="G16" s="206"/>
      <c r="H16" s="152"/>
      <c r="I16" s="152"/>
      <c r="J16" s="152"/>
      <c r="K16" s="112">
        <v>11</v>
      </c>
    </row>
    <row r="17" spans="1:17" s="176" customFormat="1" x14ac:dyDescent="0.3">
      <c r="A17" s="116">
        <v>12</v>
      </c>
      <c r="B17" s="122"/>
      <c r="C17" s="122"/>
      <c r="D17" s="122"/>
      <c r="E17" s="196">
        <v>12</v>
      </c>
      <c r="F17" s="207" t="s">
        <v>107</v>
      </c>
      <c r="G17" s="123"/>
      <c r="H17" s="122"/>
      <c r="I17" s="122"/>
      <c r="J17" s="122"/>
      <c r="K17" s="112">
        <v>12</v>
      </c>
    </row>
    <row r="18" spans="1:17" s="176" customFormat="1" x14ac:dyDescent="0.3">
      <c r="A18" s="116">
        <v>13</v>
      </c>
      <c r="B18" s="122">
        <v>13608</v>
      </c>
      <c r="C18" s="122"/>
      <c r="D18" s="122">
        <v>0</v>
      </c>
      <c r="E18" s="102">
        <v>13</v>
      </c>
      <c r="F18" s="197" t="s">
        <v>108</v>
      </c>
      <c r="G18" s="198">
        <v>0</v>
      </c>
      <c r="H18" s="122">
        <v>0</v>
      </c>
      <c r="I18" s="122"/>
      <c r="J18" s="122"/>
      <c r="K18" s="112">
        <v>13</v>
      </c>
    </row>
    <row r="19" spans="1:17" s="176" customFormat="1" x14ac:dyDescent="0.3">
      <c r="A19" s="116">
        <v>14</v>
      </c>
      <c r="B19" s="122">
        <v>3428</v>
      </c>
      <c r="C19" s="122"/>
      <c r="D19" s="122">
        <v>0</v>
      </c>
      <c r="E19" s="196">
        <v>14</v>
      </c>
      <c r="F19" s="197" t="s">
        <v>109</v>
      </c>
      <c r="G19" s="198">
        <v>0</v>
      </c>
      <c r="H19" s="122">
        <v>0</v>
      </c>
      <c r="I19" s="122"/>
      <c r="J19" s="122"/>
      <c r="K19" s="112">
        <v>14</v>
      </c>
    </row>
    <row r="20" spans="1:17" s="176" customFormat="1" x14ac:dyDescent="0.3">
      <c r="A20" s="116">
        <v>15</v>
      </c>
      <c r="B20" s="122"/>
      <c r="C20" s="122"/>
      <c r="D20" s="122">
        <v>2955.75</v>
      </c>
      <c r="E20" s="102">
        <v>15</v>
      </c>
      <c r="F20" s="197" t="s">
        <v>110</v>
      </c>
      <c r="G20" s="198">
        <v>2956</v>
      </c>
      <c r="H20" s="122">
        <v>2956</v>
      </c>
      <c r="I20" s="122">
        <v>2956</v>
      </c>
      <c r="J20" s="122">
        <v>2956</v>
      </c>
      <c r="K20" s="112">
        <v>15</v>
      </c>
    </row>
    <row r="21" spans="1:17" s="176" customFormat="1" x14ac:dyDescent="0.3">
      <c r="A21" s="116">
        <v>16</v>
      </c>
      <c r="B21" s="122"/>
      <c r="C21" s="122"/>
      <c r="D21" s="122">
        <v>472.01</v>
      </c>
      <c r="E21" s="196">
        <v>16</v>
      </c>
      <c r="F21" s="197" t="s">
        <v>111</v>
      </c>
      <c r="G21" s="198">
        <v>472</v>
      </c>
      <c r="H21" s="122">
        <v>472</v>
      </c>
      <c r="I21" s="122">
        <v>472</v>
      </c>
      <c r="J21" s="122">
        <v>472</v>
      </c>
      <c r="K21" s="112">
        <v>16</v>
      </c>
    </row>
    <row r="22" spans="1:17" s="176" customFormat="1" x14ac:dyDescent="0.3">
      <c r="A22" s="116">
        <v>17</v>
      </c>
      <c r="B22" s="122"/>
      <c r="C22" s="122"/>
      <c r="D22" s="122">
        <v>4050</v>
      </c>
      <c r="E22" s="102">
        <v>17</v>
      </c>
      <c r="F22" s="197" t="s">
        <v>112</v>
      </c>
      <c r="G22" s="198">
        <v>4050</v>
      </c>
      <c r="H22" s="461">
        <v>0</v>
      </c>
      <c r="I22" s="461">
        <v>0</v>
      </c>
      <c r="J22" s="461">
        <v>0</v>
      </c>
      <c r="K22" s="112">
        <v>17</v>
      </c>
    </row>
    <row r="23" spans="1:17" s="176" customFormat="1" x14ac:dyDescent="0.3">
      <c r="A23" s="116">
        <v>18</v>
      </c>
      <c r="B23" s="122"/>
      <c r="C23" s="122"/>
      <c r="D23" s="122">
        <v>4050</v>
      </c>
      <c r="E23" s="196">
        <v>18</v>
      </c>
      <c r="F23" s="197" t="s">
        <v>113</v>
      </c>
      <c r="G23" s="198">
        <v>4050</v>
      </c>
      <c r="H23" s="461">
        <v>8100</v>
      </c>
      <c r="I23" s="461">
        <v>8000</v>
      </c>
      <c r="J23" s="461">
        <v>8000</v>
      </c>
      <c r="K23" s="112">
        <v>18</v>
      </c>
    </row>
    <row r="24" spans="1:17" s="176" customFormat="1" x14ac:dyDescent="0.3">
      <c r="A24" s="116">
        <v>19</v>
      </c>
      <c r="B24" s="122">
        <v>1000</v>
      </c>
      <c r="C24" s="122"/>
      <c r="D24" s="122">
        <v>1000</v>
      </c>
      <c r="E24" s="102">
        <v>19</v>
      </c>
      <c r="F24" s="197" t="s">
        <v>114</v>
      </c>
      <c r="G24" s="198">
        <v>1000</v>
      </c>
      <c r="H24" s="122">
        <v>1000</v>
      </c>
      <c r="I24" s="122">
        <v>1000</v>
      </c>
      <c r="J24" s="122">
        <v>1000</v>
      </c>
      <c r="K24" s="112">
        <v>19</v>
      </c>
    </row>
    <row r="25" spans="1:17" s="176" customFormat="1" x14ac:dyDescent="0.3">
      <c r="A25" s="116">
        <v>20</v>
      </c>
      <c r="B25" s="122">
        <v>4000</v>
      </c>
      <c r="C25" s="122"/>
      <c r="D25" s="122">
        <v>2000</v>
      </c>
      <c r="E25" s="196">
        <v>20</v>
      </c>
      <c r="F25" s="208" t="s">
        <v>115</v>
      </c>
      <c r="G25" s="209">
        <v>2000</v>
      </c>
      <c r="H25" s="122">
        <v>2000</v>
      </c>
      <c r="I25" s="122">
        <v>2000</v>
      </c>
      <c r="J25" s="122">
        <v>2000</v>
      </c>
      <c r="K25" s="112">
        <v>20</v>
      </c>
    </row>
    <row r="26" spans="1:17" s="59" customFormat="1" ht="27" customHeight="1" x14ac:dyDescent="0.3">
      <c r="A26" s="116">
        <v>21</v>
      </c>
      <c r="B26" s="132">
        <f>SUM(B18:B25)</f>
        <v>22036</v>
      </c>
      <c r="C26" s="132">
        <f>SUM(C18:C25)</f>
        <v>0</v>
      </c>
      <c r="D26" s="132">
        <f>SUM(D18:D25)</f>
        <v>14527.76</v>
      </c>
      <c r="E26" s="102">
        <v>21</v>
      </c>
      <c r="F26" s="199" t="s">
        <v>116</v>
      </c>
      <c r="G26" s="200">
        <f>SUM(G18:G25)</f>
        <v>14528</v>
      </c>
      <c r="H26" s="132">
        <f>SUM(H18:H25)</f>
        <v>14528</v>
      </c>
      <c r="I26" s="132">
        <f>SUM(I18:I25)</f>
        <v>14428</v>
      </c>
      <c r="J26" s="132">
        <f>SUM(J18:J25)</f>
        <v>14428</v>
      </c>
      <c r="K26" s="112">
        <v>21</v>
      </c>
      <c r="L26" s="176"/>
      <c r="M26" s="176"/>
      <c r="N26" s="176"/>
      <c r="O26" s="176"/>
      <c r="P26" s="176"/>
      <c r="Q26" s="176"/>
    </row>
    <row r="27" spans="1:17" s="59" customFormat="1" ht="12.75" customHeight="1" x14ac:dyDescent="0.3">
      <c r="A27" s="116">
        <v>22</v>
      </c>
      <c r="B27" s="122"/>
      <c r="C27" s="122"/>
      <c r="D27" s="122"/>
      <c r="E27" s="196">
        <v>22</v>
      </c>
      <c r="F27" s="208"/>
      <c r="G27" s="209"/>
      <c r="H27" s="122"/>
      <c r="I27" s="122"/>
      <c r="J27" s="122"/>
      <c r="K27" s="112">
        <v>22</v>
      </c>
      <c r="L27" s="176"/>
      <c r="M27" s="176"/>
      <c r="N27" s="176"/>
      <c r="O27" s="176"/>
      <c r="P27" s="176"/>
      <c r="Q27" s="176"/>
    </row>
    <row r="28" spans="1:17" s="59" customFormat="1" x14ac:dyDescent="0.3">
      <c r="A28" s="116">
        <v>23</v>
      </c>
      <c r="B28" s="122"/>
      <c r="C28" s="122">
        <v>0</v>
      </c>
      <c r="D28" s="122">
        <v>15481</v>
      </c>
      <c r="E28" s="102">
        <v>23</v>
      </c>
      <c r="F28" s="208" t="s">
        <v>117</v>
      </c>
      <c r="G28" s="209">
        <v>0</v>
      </c>
      <c r="H28" s="122">
        <v>10000</v>
      </c>
      <c r="I28" s="122">
        <v>14195</v>
      </c>
      <c r="J28" s="122">
        <v>14195</v>
      </c>
      <c r="K28" s="112">
        <v>23</v>
      </c>
      <c r="L28" s="176"/>
      <c r="M28" s="176"/>
      <c r="N28" s="176"/>
      <c r="O28" s="176"/>
      <c r="P28" s="176"/>
      <c r="Q28" s="176"/>
    </row>
    <row r="29" spans="1:17" s="59" customFormat="1" ht="15" thickBot="1" x14ac:dyDescent="0.35">
      <c r="A29" s="116">
        <v>24</v>
      </c>
      <c r="B29" s="130"/>
      <c r="C29" s="130"/>
      <c r="D29" s="130"/>
      <c r="E29" s="196">
        <v>24</v>
      </c>
      <c r="F29" s="210"/>
      <c r="G29" s="211"/>
      <c r="H29" s="130"/>
      <c r="I29" s="130"/>
      <c r="J29" s="130"/>
      <c r="K29" s="112">
        <v>24</v>
      </c>
      <c r="L29" s="176"/>
      <c r="M29" s="176"/>
      <c r="N29" s="176"/>
      <c r="O29" s="176"/>
      <c r="P29" s="176"/>
      <c r="Q29" s="176"/>
    </row>
    <row r="30" spans="1:17" s="59" customFormat="1" ht="27" customHeight="1" x14ac:dyDescent="0.3">
      <c r="A30" s="116">
        <v>25</v>
      </c>
      <c r="B30" s="132">
        <f>SUM(B10+B15+B26+B28)</f>
        <v>32138</v>
      </c>
      <c r="C30" s="132">
        <f>SUM(C10+C15+C26+C28)</f>
        <v>0</v>
      </c>
      <c r="D30" s="132">
        <f>SUM(D10+D15+D26+D28)</f>
        <v>33008.76</v>
      </c>
      <c r="E30" s="102">
        <v>25</v>
      </c>
      <c r="F30" s="199" t="s">
        <v>118</v>
      </c>
      <c r="G30" s="160">
        <f>SUM(G10+G15+G26+G28)</f>
        <v>14528</v>
      </c>
      <c r="H30" s="132">
        <f>SUM(H10+H15+H26+H28)</f>
        <v>27528</v>
      </c>
      <c r="I30" s="132">
        <f>SUM(I10+I15+I26+I28)</f>
        <v>30623</v>
      </c>
      <c r="J30" s="132">
        <f>SUM(J10+J15+J26+J28)</f>
        <v>30623</v>
      </c>
      <c r="K30" s="112">
        <v>25</v>
      </c>
      <c r="L30" s="176"/>
      <c r="M30" s="176"/>
      <c r="N30" s="176"/>
      <c r="O30" s="176"/>
      <c r="P30" s="176"/>
      <c r="Q30" s="176"/>
    </row>
    <row r="31" spans="1:17" x14ac:dyDescent="0.3">
      <c r="B31" s="134"/>
      <c r="E31" s="212"/>
    </row>
    <row r="32" spans="1:17" x14ac:dyDescent="0.3">
      <c r="E32" s="66"/>
    </row>
    <row r="33" spans="5:5" x14ac:dyDescent="0.3">
      <c r="E33" s="66"/>
    </row>
    <row r="34" spans="5:5" x14ac:dyDescent="0.3">
      <c r="E34" s="66"/>
    </row>
    <row r="35" spans="5:5" x14ac:dyDescent="0.3">
      <c r="E35" s="66"/>
    </row>
    <row r="36" spans="5:5" x14ac:dyDescent="0.3">
      <c r="E36" s="66"/>
    </row>
  </sheetData>
  <mergeCells count="3">
    <mergeCell ref="B2:D2"/>
    <mergeCell ref="F2:F4"/>
    <mergeCell ref="H2:J2"/>
  </mergeCells>
  <pageMargins left="0.7" right="0.7" top="0.75" bottom="0.75" header="0.3" footer="0.3"/>
  <pageSetup scale="75" orientation="landscape" r:id="rId1"/>
  <headerFooter>
    <oddHeader>&amp;CDETAILED EXPENDITURES
GENERAL (3)&amp;RCITY OF LOWELL
(Municipal Corporation)</oddHeader>
    <oddFooter>&amp;CForm LB 31 - General Fund (3)&amp;RPage 4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topLeftCell="C28" zoomScaleNormal="100" workbookViewId="0">
      <selection activeCell="J8" sqref="J8:J40"/>
    </sheetView>
  </sheetViews>
  <sheetFormatPr defaultRowHeight="14.4" x14ac:dyDescent="0.3"/>
  <cols>
    <col min="1" max="1" width="3.6640625" style="10" customWidth="1"/>
    <col min="2" max="4" width="15.6640625" customWidth="1"/>
    <col min="5" max="5" width="3.6640625" style="10" customWidth="1"/>
    <col min="6" max="6" width="35.6640625" customWidth="1"/>
    <col min="7" max="7" width="17.88671875" style="180" customWidth="1"/>
    <col min="8" max="10" width="15.6640625" customWidth="1"/>
    <col min="11" max="11" width="3.6640625" style="10" customWidth="1"/>
    <col min="12" max="12" width="9.109375" style="59" customWidth="1"/>
    <col min="257" max="257" width="3.6640625" customWidth="1"/>
    <col min="258" max="260" width="15.6640625" customWidth="1"/>
    <col min="261" max="261" width="3.6640625" customWidth="1"/>
    <col min="262" max="262" width="35.6640625" customWidth="1"/>
    <col min="263" max="263" width="17.88671875" customWidth="1"/>
    <col min="264" max="266" width="15.6640625" customWidth="1"/>
    <col min="267" max="267" width="3.6640625" customWidth="1"/>
    <col min="268" max="268" width="9.109375" customWidth="1"/>
    <col min="513" max="513" width="3.6640625" customWidth="1"/>
    <col min="514" max="516" width="15.6640625" customWidth="1"/>
    <col min="517" max="517" width="3.6640625" customWidth="1"/>
    <col min="518" max="518" width="35.6640625" customWidth="1"/>
    <col min="519" max="519" width="17.88671875" customWidth="1"/>
    <col min="520" max="522" width="15.6640625" customWidth="1"/>
    <col min="523" max="523" width="3.6640625" customWidth="1"/>
    <col min="524" max="524" width="9.109375" customWidth="1"/>
    <col min="769" max="769" width="3.6640625" customWidth="1"/>
    <col min="770" max="772" width="15.6640625" customWidth="1"/>
    <col min="773" max="773" width="3.6640625" customWidth="1"/>
    <col min="774" max="774" width="35.6640625" customWidth="1"/>
    <col min="775" max="775" width="17.88671875" customWidth="1"/>
    <col min="776" max="778" width="15.6640625" customWidth="1"/>
    <col min="779" max="779" width="3.6640625" customWidth="1"/>
    <col min="780" max="780" width="9.109375" customWidth="1"/>
    <col min="1025" max="1025" width="3.6640625" customWidth="1"/>
    <col min="1026" max="1028" width="15.6640625" customWidth="1"/>
    <col min="1029" max="1029" width="3.6640625" customWidth="1"/>
    <col min="1030" max="1030" width="35.6640625" customWidth="1"/>
    <col min="1031" max="1031" width="17.88671875" customWidth="1"/>
    <col min="1032" max="1034" width="15.6640625" customWidth="1"/>
    <col min="1035" max="1035" width="3.6640625" customWidth="1"/>
    <col min="1036" max="1036" width="9.109375" customWidth="1"/>
    <col min="1281" max="1281" width="3.6640625" customWidth="1"/>
    <col min="1282" max="1284" width="15.6640625" customWidth="1"/>
    <col min="1285" max="1285" width="3.6640625" customWidth="1"/>
    <col min="1286" max="1286" width="35.6640625" customWidth="1"/>
    <col min="1287" max="1287" width="17.88671875" customWidth="1"/>
    <col min="1288" max="1290" width="15.6640625" customWidth="1"/>
    <col min="1291" max="1291" width="3.6640625" customWidth="1"/>
    <col min="1292" max="1292" width="9.109375" customWidth="1"/>
    <col min="1537" max="1537" width="3.6640625" customWidth="1"/>
    <col min="1538" max="1540" width="15.6640625" customWidth="1"/>
    <col min="1541" max="1541" width="3.6640625" customWidth="1"/>
    <col min="1542" max="1542" width="35.6640625" customWidth="1"/>
    <col min="1543" max="1543" width="17.88671875" customWidth="1"/>
    <col min="1544" max="1546" width="15.6640625" customWidth="1"/>
    <col min="1547" max="1547" width="3.6640625" customWidth="1"/>
    <col min="1548" max="1548" width="9.109375" customWidth="1"/>
    <col min="1793" max="1793" width="3.6640625" customWidth="1"/>
    <col min="1794" max="1796" width="15.6640625" customWidth="1"/>
    <col min="1797" max="1797" width="3.6640625" customWidth="1"/>
    <col min="1798" max="1798" width="35.6640625" customWidth="1"/>
    <col min="1799" max="1799" width="17.88671875" customWidth="1"/>
    <col min="1800" max="1802" width="15.6640625" customWidth="1"/>
    <col min="1803" max="1803" width="3.6640625" customWidth="1"/>
    <col min="1804" max="1804" width="9.109375" customWidth="1"/>
    <col min="2049" max="2049" width="3.6640625" customWidth="1"/>
    <col min="2050" max="2052" width="15.6640625" customWidth="1"/>
    <col min="2053" max="2053" width="3.6640625" customWidth="1"/>
    <col min="2054" max="2054" width="35.6640625" customWidth="1"/>
    <col min="2055" max="2055" width="17.88671875" customWidth="1"/>
    <col min="2056" max="2058" width="15.6640625" customWidth="1"/>
    <col min="2059" max="2059" width="3.6640625" customWidth="1"/>
    <col min="2060" max="2060" width="9.109375" customWidth="1"/>
    <col min="2305" max="2305" width="3.6640625" customWidth="1"/>
    <col min="2306" max="2308" width="15.6640625" customWidth="1"/>
    <col min="2309" max="2309" width="3.6640625" customWidth="1"/>
    <col min="2310" max="2310" width="35.6640625" customWidth="1"/>
    <col min="2311" max="2311" width="17.88671875" customWidth="1"/>
    <col min="2312" max="2314" width="15.6640625" customWidth="1"/>
    <col min="2315" max="2315" width="3.6640625" customWidth="1"/>
    <col min="2316" max="2316" width="9.109375" customWidth="1"/>
    <col min="2561" max="2561" width="3.6640625" customWidth="1"/>
    <col min="2562" max="2564" width="15.6640625" customWidth="1"/>
    <col min="2565" max="2565" width="3.6640625" customWidth="1"/>
    <col min="2566" max="2566" width="35.6640625" customWidth="1"/>
    <col min="2567" max="2567" width="17.88671875" customWidth="1"/>
    <col min="2568" max="2570" width="15.6640625" customWidth="1"/>
    <col min="2571" max="2571" width="3.6640625" customWidth="1"/>
    <col min="2572" max="2572" width="9.109375" customWidth="1"/>
    <col min="2817" max="2817" width="3.6640625" customWidth="1"/>
    <col min="2818" max="2820" width="15.6640625" customWidth="1"/>
    <col min="2821" max="2821" width="3.6640625" customWidth="1"/>
    <col min="2822" max="2822" width="35.6640625" customWidth="1"/>
    <col min="2823" max="2823" width="17.88671875" customWidth="1"/>
    <col min="2824" max="2826" width="15.6640625" customWidth="1"/>
    <col min="2827" max="2827" width="3.6640625" customWidth="1"/>
    <col min="2828" max="2828" width="9.109375" customWidth="1"/>
    <col min="3073" max="3073" width="3.6640625" customWidth="1"/>
    <col min="3074" max="3076" width="15.6640625" customWidth="1"/>
    <col min="3077" max="3077" width="3.6640625" customWidth="1"/>
    <col min="3078" max="3078" width="35.6640625" customWidth="1"/>
    <col min="3079" max="3079" width="17.88671875" customWidth="1"/>
    <col min="3080" max="3082" width="15.6640625" customWidth="1"/>
    <col min="3083" max="3083" width="3.6640625" customWidth="1"/>
    <col min="3084" max="3084" width="9.109375" customWidth="1"/>
    <col min="3329" max="3329" width="3.6640625" customWidth="1"/>
    <col min="3330" max="3332" width="15.6640625" customWidth="1"/>
    <col min="3333" max="3333" width="3.6640625" customWidth="1"/>
    <col min="3334" max="3334" width="35.6640625" customWidth="1"/>
    <col min="3335" max="3335" width="17.88671875" customWidth="1"/>
    <col min="3336" max="3338" width="15.6640625" customWidth="1"/>
    <col min="3339" max="3339" width="3.6640625" customWidth="1"/>
    <col min="3340" max="3340" width="9.109375" customWidth="1"/>
    <col min="3585" max="3585" width="3.6640625" customWidth="1"/>
    <col min="3586" max="3588" width="15.6640625" customWidth="1"/>
    <col min="3589" max="3589" width="3.6640625" customWidth="1"/>
    <col min="3590" max="3590" width="35.6640625" customWidth="1"/>
    <col min="3591" max="3591" width="17.88671875" customWidth="1"/>
    <col min="3592" max="3594" width="15.6640625" customWidth="1"/>
    <col min="3595" max="3595" width="3.6640625" customWidth="1"/>
    <col min="3596" max="3596" width="9.109375" customWidth="1"/>
    <col min="3841" max="3841" width="3.6640625" customWidth="1"/>
    <col min="3842" max="3844" width="15.6640625" customWidth="1"/>
    <col min="3845" max="3845" width="3.6640625" customWidth="1"/>
    <col min="3846" max="3846" width="35.6640625" customWidth="1"/>
    <col min="3847" max="3847" width="17.88671875" customWidth="1"/>
    <col min="3848" max="3850" width="15.6640625" customWidth="1"/>
    <col min="3851" max="3851" width="3.6640625" customWidth="1"/>
    <col min="3852" max="3852" width="9.109375" customWidth="1"/>
    <col min="4097" max="4097" width="3.6640625" customWidth="1"/>
    <col min="4098" max="4100" width="15.6640625" customWidth="1"/>
    <col min="4101" max="4101" width="3.6640625" customWidth="1"/>
    <col min="4102" max="4102" width="35.6640625" customWidth="1"/>
    <col min="4103" max="4103" width="17.88671875" customWidth="1"/>
    <col min="4104" max="4106" width="15.6640625" customWidth="1"/>
    <col min="4107" max="4107" width="3.6640625" customWidth="1"/>
    <col min="4108" max="4108" width="9.109375" customWidth="1"/>
    <col min="4353" max="4353" width="3.6640625" customWidth="1"/>
    <col min="4354" max="4356" width="15.6640625" customWidth="1"/>
    <col min="4357" max="4357" width="3.6640625" customWidth="1"/>
    <col min="4358" max="4358" width="35.6640625" customWidth="1"/>
    <col min="4359" max="4359" width="17.88671875" customWidth="1"/>
    <col min="4360" max="4362" width="15.6640625" customWidth="1"/>
    <col min="4363" max="4363" width="3.6640625" customWidth="1"/>
    <col min="4364" max="4364" width="9.109375" customWidth="1"/>
    <col min="4609" max="4609" width="3.6640625" customWidth="1"/>
    <col min="4610" max="4612" width="15.6640625" customWidth="1"/>
    <col min="4613" max="4613" width="3.6640625" customWidth="1"/>
    <col min="4614" max="4614" width="35.6640625" customWidth="1"/>
    <col min="4615" max="4615" width="17.88671875" customWidth="1"/>
    <col min="4616" max="4618" width="15.6640625" customWidth="1"/>
    <col min="4619" max="4619" width="3.6640625" customWidth="1"/>
    <col min="4620" max="4620" width="9.109375" customWidth="1"/>
    <col min="4865" max="4865" width="3.6640625" customWidth="1"/>
    <col min="4866" max="4868" width="15.6640625" customWidth="1"/>
    <col min="4869" max="4869" width="3.6640625" customWidth="1"/>
    <col min="4870" max="4870" width="35.6640625" customWidth="1"/>
    <col min="4871" max="4871" width="17.88671875" customWidth="1"/>
    <col min="4872" max="4874" width="15.6640625" customWidth="1"/>
    <col min="4875" max="4875" width="3.6640625" customWidth="1"/>
    <col min="4876" max="4876" width="9.109375" customWidth="1"/>
    <col min="5121" max="5121" width="3.6640625" customWidth="1"/>
    <col min="5122" max="5124" width="15.6640625" customWidth="1"/>
    <col min="5125" max="5125" width="3.6640625" customWidth="1"/>
    <col min="5126" max="5126" width="35.6640625" customWidth="1"/>
    <col min="5127" max="5127" width="17.88671875" customWidth="1"/>
    <col min="5128" max="5130" width="15.6640625" customWidth="1"/>
    <col min="5131" max="5131" width="3.6640625" customWidth="1"/>
    <col min="5132" max="5132" width="9.109375" customWidth="1"/>
    <col min="5377" max="5377" width="3.6640625" customWidth="1"/>
    <col min="5378" max="5380" width="15.6640625" customWidth="1"/>
    <col min="5381" max="5381" width="3.6640625" customWidth="1"/>
    <col min="5382" max="5382" width="35.6640625" customWidth="1"/>
    <col min="5383" max="5383" width="17.88671875" customWidth="1"/>
    <col min="5384" max="5386" width="15.6640625" customWidth="1"/>
    <col min="5387" max="5387" width="3.6640625" customWidth="1"/>
    <col min="5388" max="5388" width="9.109375" customWidth="1"/>
    <col min="5633" max="5633" width="3.6640625" customWidth="1"/>
    <col min="5634" max="5636" width="15.6640625" customWidth="1"/>
    <col min="5637" max="5637" width="3.6640625" customWidth="1"/>
    <col min="5638" max="5638" width="35.6640625" customWidth="1"/>
    <col min="5639" max="5639" width="17.88671875" customWidth="1"/>
    <col min="5640" max="5642" width="15.6640625" customWidth="1"/>
    <col min="5643" max="5643" width="3.6640625" customWidth="1"/>
    <col min="5644" max="5644" width="9.109375" customWidth="1"/>
    <col min="5889" max="5889" width="3.6640625" customWidth="1"/>
    <col min="5890" max="5892" width="15.6640625" customWidth="1"/>
    <col min="5893" max="5893" width="3.6640625" customWidth="1"/>
    <col min="5894" max="5894" width="35.6640625" customWidth="1"/>
    <col min="5895" max="5895" width="17.88671875" customWidth="1"/>
    <col min="5896" max="5898" width="15.6640625" customWidth="1"/>
    <col min="5899" max="5899" width="3.6640625" customWidth="1"/>
    <col min="5900" max="5900" width="9.109375" customWidth="1"/>
    <col min="6145" max="6145" width="3.6640625" customWidth="1"/>
    <col min="6146" max="6148" width="15.6640625" customWidth="1"/>
    <col min="6149" max="6149" width="3.6640625" customWidth="1"/>
    <col min="6150" max="6150" width="35.6640625" customWidth="1"/>
    <col min="6151" max="6151" width="17.88671875" customWidth="1"/>
    <col min="6152" max="6154" width="15.6640625" customWidth="1"/>
    <col min="6155" max="6155" width="3.6640625" customWidth="1"/>
    <col min="6156" max="6156" width="9.109375" customWidth="1"/>
    <col min="6401" max="6401" width="3.6640625" customWidth="1"/>
    <col min="6402" max="6404" width="15.6640625" customWidth="1"/>
    <col min="6405" max="6405" width="3.6640625" customWidth="1"/>
    <col min="6406" max="6406" width="35.6640625" customWidth="1"/>
    <col min="6407" max="6407" width="17.88671875" customWidth="1"/>
    <col min="6408" max="6410" width="15.6640625" customWidth="1"/>
    <col min="6411" max="6411" width="3.6640625" customWidth="1"/>
    <col min="6412" max="6412" width="9.109375" customWidth="1"/>
    <col min="6657" max="6657" width="3.6640625" customWidth="1"/>
    <col min="6658" max="6660" width="15.6640625" customWidth="1"/>
    <col min="6661" max="6661" width="3.6640625" customWidth="1"/>
    <col min="6662" max="6662" width="35.6640625" customWidth="1"/>
    <col min="6663" max="6663" width="17.88671875" customWidth="1"/>
    <col min="6664" max="6666" width="15.6640625" customWidth="1"/>
    <col min="6667" max="6667" width="3.6640625" customWidth="1"/>
    <col min="6668" max="6668" width="9.109375" customWidth="1"/>
    <col min="6913" max="6913" width="3.6640625" customWidth="1"/>
    <col min="6914" max="6916" width="15.6640625" customWidth="1"/>
    <col min="6917" max="6917" width="3.6640625" customWidth="1"/>
    <col min="6918" max="6918" width="35.6640625" customWidth="1"/>
    <col min="6919" max="6919" width="17.88671875" customWidth="1"/>
    <col min="6920" max="6922" width="15.6640625" customWidth="1"/>
    <col min="6923" max="6923" width="3.6640625" customWidth="1"/>
    <col min="6924" max="6924" width="9.109375" customWidth="1"/>
    <col min="7169" max="7169" width="3.6640625" customWidth="1"/>
    <col min="7170" max="7172" width="15.6640625" customWidth="1"/>
    <col min="7173" max="7173" width="3.6640625" customWidth="1"/>
    <col min="7174" max="7174" width="35.6640625" customWidth="1"/>
    <col min="7175" max="7175" width="17.88671875" customWidth="1"/>
    <col min="7176" max="7178" width="15.6640625" customWidth="1"/>
    <col min="7179" max="7179" width="3.6640625" customWidth="1"/>
    <col min="7180" max="7180" width="9.109375" customWidth="1"/>
    <col min="7425" max="7425" width="3.6640625" customWidth="1"/>
    <col min="7426" max="7428" width="15.6640625" customWidth="1"/>
    <col min="7429" max="7429" width="3.6640625" customWidth="1"/>
    <col min="7430" max="7430" width="35.6640625" customWidth="1"/>
    <col min="7431" max="7431" width="17.88671875" customWidth="1"/>
    <col min="7432" max="7434" width="15.6640625" customWidth="1"/>
    <col min="7435" max="7435" width="3.6640625" customWidth="1"/>
    <col min="7436" max="7436" width="9.109375" customWidth="1"/>
    <col min="7681" max="7681" width="3.6640625" customWidth="1"/>
    <col min="7682" max="7684" width="15.6640625" customWidth="1"/>
    <col min="7685" max="7685" width="3.6640625" customWidth="1"/>
    <col min="7686" max="7686" width="35.6640625" customWidth="1"/>
    <col min="7687" max="7687" width="17.88671875" customWidth="1"/>
    <col min="7688" max="7690" width="15.6640625" customWidth="1"/>
    <col min="7691" max="7691" width="3.6640625" customWidth="1"/>
    <col min="7692" max="7692" width="9.109375" customWidth="1"/>
    <col min="7937" max="7937" width="3.6640625" customWidth="1"/>
    <col min="7938" max="7940" width="15.6640625" customWidth="1"/>
    <col min="7941" max="7941" width="3.6640625" customWidth="1"/>
    <col min="7942" max="7942" width="35.6640625" customWidth="1"/>
    <col min="7943" max="7943" width="17.88671875" customWidth="1"/>
    <col min="7944" max="7946" width="15.6640625" customWidth="1"/>
    <col min="7947" max="7947" width="3.6640625" customWidth="1"/>
    <col min="7948" max="7948" width="9.109375" customWidth="1"/>
    <col min="8193" max="8193" width="3.6640625" customWidth="1"/>
    <col min="8194" max="8196" width="15.6640625" customWidth="1"/>
    <col min="8197" max="8197" width="3.6640625" customWidth="1"/>
    <col min="8198" max="8198" width="35.6640625" customWidth="1"/>
    <col min="8199" max="8199" width="17.88671875" customWidth="1"/>
    <col min="8200" max="8202" width="15.6640625" customWidth="1"/>
    <col min="8203" max="8203" width="3.6640625" customWidth="1"/>
    <col min="8204" max="8204" width="9.109375" customWidth="1"/>
    <col min="8449" max="8449" width="3.6640625" customWidth="1"/>
    <col min="8450" max="8452" width="15.6640625" customWidth="1"/>
    <col min="8453" max="8453" width="3.6640625" customWidth="1"/>
    <col min="8454" max="8454" width="35.6640625" customWidth="1"/>
    <col min="8455" max="8455" width="17.88671875" customWidth="1"/>
    <col min="8456" max="8458" width="15.6640625" customWidth="1"/>
    <col min="8459" max="8459" width="3.6640625" customWidth="1"/>
    <col min="8460" max="8460" width="9.109375" customWidth="1"/>
    <col min="8705" max="8705" width="3.6640625" customWidth="1"/>
    <col min="8706" max="8708" width="15.6640625" customWidth="1"/>
    <col min="8709" max="8709" width="3.6640625" customWidth="1"/>
    <col min="8710" max="8710" width="35.6640625" customWidth="1"/>
    <col min="8711" max="8711" width="17.88671875" customWidth="1"/>
    <col min="8712" max="8714" width="15.6640625" customWidth="1"/>
    <col min="8715" max="8715" width="3.6640625" customWidth="1"/>
    <col min="8716" max="8716" width="9.109375" customWidth="1"/>
    <col min="8961" max="8961" width="3.6640625" customWidth="1"/>
    <col min="8962" max="8964" width="15.6640625" customWidth="1"/>
    <col min="8965" max="8965" width="3.6640625" customWidth="1"/>
    <col min="8966" max="8966" width="35.6640625" customWidth="1"/>
    <col min="8967" max="8967" width="17.88671875" customWidth="1"/>
    <col min="8968" max="8970" width="15.6640625" customWidth="1"/>
    <col min="8971" max="8971" width="3.6640625" customWidth="1"/>
    <col min="8972" max="8972" width="9.109375" customWidth="1"/>
    <col min="9217" max="9217" width="3.6640625" customWidth="1"/>
    <col min="9218" max="9220" width="15.6640625" customWidth="1"/>
    <col min="9221" max="9221" width="3.6640625" customWidth="1"/>
    <col min="9222" max="9222" width="35.6640625" customWidth="1"/>
    <col min="9223" max="9223" width="17.88671875" customWidth="1"/>
    <col min="9224" max="9226" width="15.6640625" customWidth="1"/>
    <col min="9227" max="9227" width="3.6640625" customWidth="1"/>
    <col min="9228" max="9228" width="9.109375" customWidth="1"/>
    <col min="9473" max="9473" width="3.6640625" customWidth="1"/>
    <col min="9474" max="9476" width="15.6640625" customWidth="1"/>
    <col min="9477" max="9477" width="3.6640625" customWidth="1"/>
    <col min="9478" max="9478" width="35.6640625" customWidth="1"/>
    <col min="9479" max="9479" width="17.88671875" customWidth="1"/>
    <col min="9480" max="9482" width="15.6640625" customWidth="1"/>
    <col min="9483" max="9483" width="3.6640625" customWidth="1"/>
    <col min="9484" max="9484" width="9.109375" customWidth="1"/>
    <col min="9729" max="9729" width="3.6640625" customWidth="1"/>
    <col min="9730" max="9732" width="15.6640625" customWidth="1"/>
    <col min="9733" max="9733" width="3.6640625" customWidth="1"/>
    <col min="9734" max="9734" width="35.6640625" customWidth="1"/>
    <col min="9735" max="9735" width="17.88671875" customWidth="1"/>
    <col min="9736" max="9738" width="15.6640625" customWidth="1"/>
    <col min="9739" max="9739" width="3.6640625" customWidth="1"/>
    <col min="9740" max="9740" width="9.109375" customWidth="1"/>
    <col min="9985" max="9985" width="3.6640625" customWidth="1"/>
    <col min="9986" max="9988" width="15.6640625" customWidth="1"/>
    <col min="9989" max="9989" width="3.6640625" customWidth="1"/>
    <col min="9990" max="9990" width="35.6640625" customWidth="1"/>
    <col min="9991" max="9991" width="17.88671875" customWidth="1"/>
    <col min="9992" max="9994" width="15.6640625" customWidth="1"/>
    <col min="9995" max="9995" width="3.6640625" customWidth="1"/>
    <col min="9996" max="9996" width="9.109375" customWidth="1"/>
    <col min="10241" max="10241" width="3.6640625" customWidth="1"/>
    <col min="10242" max="10244" width="15.6640625" customWidth="1"/>
    <col min="10245" max="10245" width="3.6640625" customWidth="1"/>
    <col min="10246" max="10246" width="35.6640625" customWidth="1"/>
    <col min="10247" max="10247" width="17.88671875" customWidth="1"/>
    <col min="10248" max="10250" width="15.6640625" customWidth="1"/>
    <col min="10251" max="10251" width="3.6640625" customWidth="1"/>
    <col min="10252" max="10252" width="9.109375" customWidth="1"/>
    <col min="10497" max="10497" width="3.6640625" customWidth="1"/>
    <col min="10498" max="10500" width="15.6640625" customWidth="1"/>
    <col min="10501" max="10501" width="3.6640625" customWidth="1"/>
    <col min="10502" max="10502" width="35.6640625" customWidth="1"/>
    <col min="10503" max="10503" width="17.88671875" customWidth="1"/>
    <col min="10504" max="10506" width="15.6640625" customWidth="1"/>
    <col min="10507" max="10507" width="3.6640625" customWidth="1"/>
    <col min="10508" max="10508" width="9.109375" customWidth="1"/>
    <col min="10753" max="10753" width="3.6640625" customWidth="1"/>
    <col min="10754" max="10756" width="15.6640625" customWidth="1"/>
    <col min="10757" max="10757" width="3.6640625" customWidth="1"/>
    <col min="10758" max="10758" width="35.6640625" customWidth="1"/>
    <col min="10759" max="10759" width="17.88671875" customWidth="1"/>
    <col min="10760" max="10762" width="15.6640625" customWidth="1"/>
    <col min="10763" max="10763" width="3.6640625" customWidth="1"/>
    <col min="10764" max="10764" width="9.109375" customWidth="1"/>
    <col min="11009" max="11009" width="3.6640625" customWidth="1"/>
    <col min="11010" max="11012" width="15.6640625" customWidth="1"/>
    <col min="11013" max="11013" width="3.6640625" customWidth="1"/>
    <col min="11014" max="11014" width="35.6640625" customWidth="1"/>
    <col min="11015" max="11015" width="17.88671875" customWidth="1"/>
    <col min="11016" max="11018" width="15.6640625" customWidth="1"/>
    <col min="11019" max="11019" width="3.6640625" customWidth="1"/>
    <col min="11020" max="11020" width="9.109375" customWidth="1"/>
    <col min="11265" max="11265" width="3.6640625" customWidth="1"/>
    <col min="11266" max="11268" width="15.6640625" customWidth="1"/>
    <col min="11269" max="11269" width="3.6640625" customWidth="1"/>
    <col min="11270" max="11270" width="35.6640625" customWidth="1"/>
    <col min="11271" max="11271" width="17.88671875" customWidth="1"/>
    <col min="11272" max="11274" width="15.6640625" customWidth="1"/>
    <col min="11275" max="11275" width="3.6640625" customWidth="1"/>
    <col min="11276" max="11276" width="9.109375" customWidth="1"/>
    <col min="11521" max="11521" width="3.6640625" customWidth="1"/>
    <col min="11522" max="11524" width="15.6640625" customWidth="1"/>
    <col min="11525" max="11525" width="3.6640625" customWidth="1"/>
    <col min="11526" max="11526" width="35.6640625" customWidth="1"/>
    <col min="11527" max="11527" width="17.88671875" customWidth="1"/>
    <col min="11528" max="11530" width="15.6640625" customWidth="1"/>
    <col min="11531" max="11531" width="3.6640625" customWidth="1"/>
    <col min="11532" max="11532" width="9.109375" customWidth="1"/>
    <col min="11777" max="11777" width="3.6640625" customWidth="1"/>
    <col min="11778" max="11780" width="15.6640625" customWidth="1"/>
    <col min="11781" max="11781" width="3.6640625" customWidth="1"/>
    <col min="11782" max="11782" width="35.6640625" customWidth="1"/>
    <col min="11783" max="11783" width="17.88671875" customWidth="1"/>
    <col min="11784" max="11786" width="15.6640625" customWidth="1"/>
    <col min="11787" max="11787" width="3.6640625" customWidth="1"/>
    <col min="11788" max="11788" width="9.109375" customWidth="1"/>
    <col min="12033" max="12033" width="3.6640625" customWidth="1"/>
    <col min="12034" max="12036" width="15.6640625" customWidth="1"/>
    <col min="12037" max="12037" width="3.6640625" customWidth="1"/>
    <col min="12038" max="12038" width="35.6640625" customWidth="1"/>
    <col min="12039" max="12039" width="17.88671875" customWidth="1"/>
    <col min="12040" max="12042" width="15.6640625" customWidth="1"/>
    <col min="12043" max="12043" width="3.6640625" customWidth="1"/>
    <col min="12044" max="12044" width="9.109375" customWidth="1"/>
    <col min="12289" max="12289" width="3.6640625" customWidth="1"/>
    <col min="12290" max="12292" width="15.6640625" customWidth="1"/>
    <col min="12293" max="12293" width="3.6640625" customWidth="1"/>
    <col min="12294" max="12294" width="35.6640625" customWidth="1"/>
    <col min="12295" max="12295" width="17.88671875" customWidth="1"/>
    <col min="12296" max="12298" width="15.6640625" customWidth="1"/>
    <col min="12299" max="12299" width="3.6640625" customWidth="1"/>
    <col min="12300" max="12300" width="9.109375" customWidth="1"/>
    <col min="12545" max="12545" width="3.6640625" customWidth="1"/>
    <col min="12546" max="12548" width="15.6640625" customWidth="1"/>
    <col min="12549" max="12549" width="3.6640625" customWidth="1"/>
    <col min="12550" max="12550" width="35.6640625" customWidth="1"/>
    <col min="12551" max="12551" width="17.88671875" customWidth="1"/>
    <col min="12552" max="12554" width="15.6640625" customWidth="1"/>
    <col min="12555" max="12555" width="3.6640625" customWidth="1"/>
    <col min="12556" max="12556" width="9.109375" customWidth="1"/>
    <col min="12801" max="12801" width="3.6640625" customWidth="1"/>
    <col min="12802" max="12804" width="15.6640625" customWidth="1"/>
    <col min="12805" max="12805" width="3.6640625" customWidth="1"/>
    <col min="12806" max="12806" width="35.6640625" customWidth="1"/>
    <col min="12807" max="12807" width="17.88671875" customWidth="1"/>
    <col min="12808" max="12810" width="15.6640625" customWidth="1"/>
    <col min="12811" max="12811" width="3.6640625" customWidth="1"/>
    <col min="12812" max="12812" width="9.109375" customWidth="1"/>
    <col min="13057" max="13057" width="3.6640625" customWidth="1"/>
    <col min="13058" max="13060" width="15.6640625" customWidth="1"/>
    <col min="13061" max="13061" width="3.6640625" customWidth="1"/>
    <col min="13062" max="13062" width="35.6640625" customWidth="1"/>
    <col min="13063" max="13063" width="17.88671875" customWidth="1"/>
    <col min="13064" max="13066" width="15.6640625" customWidth="1"/>
    <col min="13067" max="13067" width="3.6640625" customWidth="1"/>
    <col min="13068" max="13068" width="9.109375" customWidth="1"/>
    <col min="13313" max="13313" width="3.6640625" customWidth="1"/>
    <col min="13314" max="13316" width="15.6640625" customWidth="1"/>
    <col min="13317" max="13317" width="3.6640625" customWidth="1"/>
    <col min="13318" max="13318" width="35.6640625" customWidth="1"/>
    <col min="13319" max="13319" width="17.88671875" customWidth="1"/>
    <col min="13320" max="13322" width="15.6640625" customWidth="1"/>
    <col min="13323" max="13323" width="3.6640625" customWidth="1"/>
    <col min="13324" max="13324" width="9.109375" customWidth="1"/>
    <col min="13569" max="13569" width="3.6640625" customWidth="1"/>
    <col min="13570" max="13572" width="15.6640625" customWidth="1"/>
    <col min="13573" max="13573" width="3.6640625" customWidth="1"/>
    <col min="13574" max="13574" width="35.6640625" customWidth="1"/>
    <col min="13575" max="13575" width="17.88671875" customWidth="1"/>
    <col min="13576" max="13578" width="15.6640625" customWidth="1"/>
    <col min="13579" max="13579" width="3.6640625" customWidth="1"/>
    <col min="13580" max="13580" width="9.109375" customWidth="1"/>
    <col min="13825" max="13825" width="3.6640625" customWidth="1"/>
    <col min="13826" max="13828" width="15.6640625" customWidth="1"/>
    <col min="13829" max="13829" width="3.6640625" customWidth="1"/>
    <col min="13830" max="13830" width="35.6640625" customWidth="1"/>
    <col min="13831" max="13831" width="17.88671875" customWidth="1"/>
    <col min="13832" max="13834" width="15.6640625" customWidth="1"/>
    <col min="13835" max="13835" width="3.6640625" customWidth="1"/>
    <col min="13836" max="13836" width="9.109375" customWidth="1"/>
    <col min="14081" max="14081" width="3.6640625" customWidth="1"/>
    <col min="14082" max="14084" width="15.6640625" customWidth="1"/>
    <col min="14085" max="14085" width="3.6640625" customWidth="1"/>
    <col min="14086" max="14086" width="35.6640625" customWidth="1"/>
    <col min="14087" max="14087" width="17.88671875" customWidth="1"/>
    <col min="14088" max="14090" width="15.6640625" customWidth="1"/>
    <col min="14091" max="14091" width="3.6640625" customWidth="1"/>
    <col min="14092" max="14092" width="9.109375" customWidth="1"/>
    <col min="14337" max="14337" width="3.6640625" customWidth="1"/>
    <col min="14338" max="14340" width="15.6640625" customWidth="1"/>
    <col min="14341" max="14341" width="3.6640625" customWidth="1"/>
    <col min="14342" max="14342" width="35.6640625" customWidth="1"/>
    <col min="14343" max="14343" width="17.88671875" customWidth="1"/>
    <col min="14344" max="14346" width="15.6640625" customWidth="1"/>
    <col min="14347" max="14347" width="3.6640625" customWidth="1"/>
    <col min="14348" max="14348" width="9.109375" customWidth="1"/>
    <col min="14593" max="14593" width="3.6640625" customWidth="1"/>
    <col min="14594" max="14596" width="15.6640625" customWidth="1"/>
    <col min="14597" max="14597" width="3.6640625" customWidth="1"/>
    <col min="14598" max="14598" width="35.6640625" customWidth="1"/>
    <col min="14599" max="14599" width="17.88671875" customWidth="1"/>
    <col min="14600" max="14602" width="15.6640625" customWidth="1"/>
    <col min="14603" max="14603" width="3.6640625" customWidth="1"/>
    <col min="14604" max="14604" width="9.109375" customWidth="1"/>
    <col min="14849" max="14849" width="3.6640625" customWidth="1"/>
    <col min="14850" max="14852" width="15.6640625" customWidth="1"/>
    <col min="14853" max="14853" width="3.6640625" customWidth="1"/>
    <col min="14854" max="14854" width="35.6640625" customWidth="1"/>
    <col min="14855" max="14855" width="17.88671875" customWidth="1"/>
    <col min="14856" max="14858" width="15.6640625" customWidth="1"/>
    <col min="14859" max="14859" width="3.6640625" customWidth="1"/>
    <col min="14860" max="14860" width="9.109375" customWidth="1"/>
    <col min="15105" max="15105" width="3.6640625" customWidth="1"/>
    <col min="15106" max="15108" width="15.6640625" customWidth="1"/>
    <col min="15109" max="15109" width="3.6640625" customWidth="1"/>
    <col min="15110" max="15110" width="35.6640625" customWidth="1"/>
    <col min="15111" max="15111" width="17.88671875" customWidth="1"/>
    <col min="15112" max="15114" width="15.6640625" customWidth="1"/>
    <col min="15115" max="15115" width="3.6640625" customWidth="1"/>
    <col min="15116" max="15116" width="9.109375" customWidth="1"/>
    <col min="15361" max="15361" width="3.6640625" customWidth="1"/>
    <col min="15362" max="15364" width="15.6640625" customWidth="1"/>
    <col min="15365" max="15365" width="3.6640625" customWidth="1"/>
    <col min="15366" max="15366" width="35.6640625" customWidth="1"/>
    <col min="15367" max="15367" width="17.88671875" customWidth="1"/>
    <col min="15368" max="15370" width="15.6640625" customWidth="1"/>
    <col min="15371" max="15371" width="3.6640625" customWidth="1"/>
    <col min="15372" max="15372" width="9.109375" customWidth="1"/>
    <col min="15617" max="15617" width="3.6640625" customWidth="1"/>
    <col min="15618" max="15620" width="15.6640625" customWidth="1"/>
    <col min="15621" max="15621" width="3.6640625" customWidth="1"/>
    <col min="15622" max="15622" width="35.6640625" customWidth="1"/>
    <col min="15623" max="15623" width="17.88671875" customWidth="1"/>
    <col min="15624" max="15626" width="15.6640625" customWidth="1"/>
    <col min="15627" max="15627" width="3.6640625" customWidth="1"/>
    <col min="15628" max="15628" width="9.109375" customWidth="1"/>
    <col min="15873" max="15873" width="3.6640625" customWidth="1"/>
    <col min="15874" max="15876" width="15.6640625" customWidth="1"/>
    <col min="15877" max="15877" width="3.6640625" customWidth="1"/>
    <col min="15878" max="15878" width="35.6640625" customWidth="1"/>
    <col min="15879" max="15879" width="17.88671875" customWidth="1"/>
    <col min="15880" max="15882" width="15.6640625" customWidth="1"/>
    <col min="15883" max="15883" width="3.6640625" customWidth="1"/>
    <col min="15884" max="15884" width="9.109375" customWidth="1"/>
    <col min="16129" max="16129" width="3.6640625" customWidth="1"/>
    <col min="16130" max="16132" width="15.6640625" customWidth="1"/>
    <col min="16133" max="16133" width="3.6640625" customWidth="1"/>
    <col min="16134" max="16134" width="35.6640625" customWidth="1"/>
    <col min="16135" max="16135" width="17.88671875" customWidth="1"/>
    <col min="16136" max="16138" width="15.6640625" customWidth="1"/>
    <col min="16139" max="16139" width="3.6640625" customWidth="1"/>
    <col min="16140" max="16140" width="9.109375" customWidth="1"/>
  </cols>
  <sheetData>
    <row r="1" spans="1:11" x14ac:dyDescent="0.3">
      <c r="A1" s="215"/>
      <c r="B1" s="9"/>
      <c r="C1" s="214"/>
      <c r="D1" s="4"/>
      <c r="E1" s="215"/>
      <c r="F1" s="216"/>
      <c r="G1" s="217"/>
      <c r="H1" s="9"/>
      <c r="I1" s="70"/>
      <c r="J1" s="7"/>
      <c r="K1" s="215"/>
    </row>
    <row r="2" spans="1:11" x14ac:dyDescent="0.3">
      <c r="A2" s="219"/>
      <c r="B2" s="494" t="s">
        <v>0</v>
      </c>
      <c r="C2" s="495"/>
      <c r="D2" s="496"/>
      <c r="E2" s="219"/>
      <c r="F2" s="497" t="s">
        <v>58</v>
      </c>
      <c r="G2" s="220"/>
      <c r="H2" s="499" t="s">
        <v>263</v>
      </c>
      <c r="I2" s="500"/>
      <c r="J2" s="501"/>
      <c r="K2" s="219"/>
    </row>
    <row r="3" spans="1:11" x14ac:dyDescent="0.3">
      <c r="A3" s="224"/>
      <c r="B3" s="222" t="s">
        <v>1</v>
      </c>
      <c r="C3" s="223"/>
      <c r="D3" s="22" t="s">
        <v>2</v>
      </c>
      <c r="E3" s="224"/>
      <c r="F3" s="498"/>
      <c r="G3" s="225"/>
      <c r="H3" s="24"/>
      <c r="I3" s="25"/>
      <c r="J3" s="25"/>
      <c r="K3" s="224"/>
    </row>
    <row r="4" spans="1:11" x14ac:dyDescent="0.3">
      <c r="A4" s="224"/>
      <c r="B4" s="27" t="s">
        <v>4</v>
      </c>
      <c r="C4" s="28" t="s">
        <v>5</v>
      </c>
      <c r="D4" s="29" t="s">
        <v>119</v>
      </c>
      <c r="E4" s="224"/>
      <c r="F4" s="498"/>
      <c r="G4" s="36" t="s">
        <v>8</v>
      </c>
      <c r="H4" s="29" t="s">
        <v>9</v>
      </c>
      <c r="I4" s="31" t="s">
        <v>10</v>
      </c>
      <c r="J4" s="31" t="s">
        <v>11</v>
      </c>
      <c r="K4" s="224"/>
    </row>
    <row r="5" spans="1:11" x14ac:dyDescent="0.3">
      <c r="A5" s="33"/>
      <c r="B5" s="228" t="s">
        <v>12</v>
      </c>
      <c r="C5" s="228" t="s">
        <v>13</v>
      </c>
      <c r="D5" s="228" t="s">
        <v>262</v>
      </c>
      <c r="E5" s="33"/>
      <c r="F5" s="34"/>
      <c r="G5" s="229" t="s">
        <v>264</v>
      </c>
      <c r="H5" s="228" t="s">
        <v>14</v>
      </c>
      <c r="I5" s="230" t="s">
        <v>15</v>
      </c>
      <c r="J5" s="231" t="s">
        <v>16</v>
      </c>
      <c r="K5" s="33"/>
    </row>
    <row r="6" spans="1:11" x14ac:dyDescent="0.3">
      <c r="A6" s="45">
        <v>1</v>
      </c>
      <c r="B6" s="232"/>
      <c r="C6" s="232"/>
      <c r="D6" s="232"/>
      <c r="E6" s="45">
        <v>1</v>
      </c>
      <c r="F6" s="233" t="s">
        <v>120</v>
      </c>
      <c r="G6" s="234"/>
      <c r="H6" s="232"/>
      <c r="I6" s="232"/>
      <c r="J6" s="232"/>
      <c r="K6" s="45">
        <v>1</v>
      </c>
    </row>
    <row r="7" spans="1:11" x14ac:dyDescent="0.3">
      <c r="A7" s="45">
        <v>2</v>
      </c>
      <c r="B7" s="232">
        <v>0</v>
      </c>
      <c r="C7" s="232">
        <v>0</v>
      </c>
      <c r="D7" s="232">
        <v>0</v>
      </c>
      <c r="E7" s="45">
        <v>2</v>
      </c>
      <c r="F7" s="233" t="s">
        <v>59</v>
      </c>
      <c r="G7" s="234"/>
      <c r="H7" s="232"/>
      <c r="I7" s="232"/>
      <c r="J7" s="232"/>
      <c r="K7" s="45">
        <v>2</v>
      </c>
    </row>
    <row r="8" spans="1:11" x14ac:dyDescent="0.3">
      <c r="A8" s="45">
        <v>3</v>
      </c>
      <c r="B8" s="232"/>
      <c r="C8" s="232"/>
      <c r="D8" s="232"/>
      <c r="E8" s="45">
        <v>3</v>
      </c>
      <c r="F8" s="49" t="s">
        <v>324</v>
      </c>
      <c r="G8" s="234">
        <v>0</v>
      </c>
      <c r="H8" s="232">
        <v>2822</v>
      </c>
      <c r="I8" s="232">
        <v>0</v>
      </c>
      <c r="J8" s="232">
        <v>0</v>
      </c>
      <c r="K8" s="45">
        <v>3</v>
      </c>
    </row>
    <row r="9" spans="1:11" x14ac:dyDescent="0.3">
      <c r="A9" s="45">
        <v>4</v>
      </c>
      <c r="B9" s="232">
        <v>0</v>
      </c>
      <c r="C9" s="232">
        <v>0</v>
      </c>
      <c r="D9" s="232">
        <v>0</v>
      </c>
      <c r="E9" s="45">
        <v>4</v>
      </c>
      <c r="F9" s="49" t="s">
        <v>309</v>
      </c>
      <c r="G9" s="234">
        <v>0</v>
      </c>
      <c r="H9" s="461">
        <v>2692</v>
      </c>
      <c r="I9" s="461">
        <v>6143</v>
      </c>
      <c r="J9" s="461">
        <v>6143</v>
      </c>
      <c r="K9" s="45">
        <v>4</v>
      </c>
    </row>
    <row r="10" spans="1:11" x14ac:dyDescent="0.3">
      <c r="A10" s="45">
        <v>5</v>
      </c>
      <c r="B10" s="232">
        <v>0</v>
      </c>
      <c r="C10" s="232">
        <v>0</v>
      </c>
      <c r="D10" s="232">
        <v>0</v>
      </c>
      <c r="E10" s="45">
        <v>5</v>
      </c>
      <c r="F10" s="49" t="s">
        <v>274</v>
      </c>
      <c r="G10" s="234">
        <v>0</v>
      </c>
      <c r="H10" s="232">
        <v>3116</v>
      </c>
      <c r="I10" s="232">
        <v>0</v>
      </c>
      <c r="J10" s="232">
        <v>0</v>
      </c>
      <c r="K10" s="45">
        <v>5</v>
      </c>
    </row>
    <row r="11" spans="1:11" s="59" customFormat="1" x14ac:dyDescent="0.3">
      <c r="A11" s="113">
        <v>6</v>
      </c>
      <c r="B11" s="122">
        <v>0</v>
      </c>
      <c r="C11" s="122">
        <v>0</v>
      </c>
      <c r="D11" s="122">
        <v>0</v>
      </c>
      <c r="E11" s="113">
        <v>6</v>
      </c>
      <c r="F11" s="123" t="s">
        <v>64</v>
      </c>
      <c r="G11" s="122">
        <v>0</v>
      </c>
      <c r="H11" s="461">
        <v>64</v>
      </c>
      <c r="I11" s="461">
        <v>0</v>
      </c>
      <c r="J11" s="461">
        <v>0</v>
      </c>
      <c r="K11" s="113">
        <v>6</v>
      </c>
    </row>
    <row r="12" spans="1:11" s="59" customFormat="1" ht="12.75" customHeight="1" x14ac:dyDescent="0.3">
      <c r="A12" s="113">
        <v>7</v>
      </c>
      <c r="B12" s="122">
        <v>0</v>
      </c>
      <c r="C12" s="122">
        <v>0</v>
      </c>
      <c r="D12" s="122">
        <v>0</v>
      </c>
      <c r="E12" s="113">
        <v>7</v>
      </c>
      <c r="F12" s="155" t="s">
        <v>65</v>
      </c>
      <c r="G12" s="156">
        <v>0</v>
      </c>
      <c r="H12" s="461" t="s">
        <v>334</v>
      </c>
      <c r="I12" s="461">
        <v>681</v>
      </c>
      <c r="J12" s="461">
        <v>681</v>
      </c>
      <c r="K12" s="113">
        <v>7</v>
      </c>
    </row>
    <row r="13" spans="1:11" s="59" customFormat="1" x14ac:dyDescent="0.3">
      <c r="A13" s="113">
        <v>8</v>
      </c>
      <c r="B13" s="122">
        <v>0</v>
      </c>
      <c r="C13" s="122">
        <v>0</v>
      </c>
      <c r="D13" s="122">
        <v>0</v>
      </c>
      <c r="E13" s="113">
        <v>8</v>
      </c>
      <c r="F13" s="123" t="s">
        <v>66</v>
      </c>
      <c r="G13" s="122">
        <v>0</v>
      </c>
      <c r="H13" s="461">
        <v>216</v>
      </c>
      <c r="I13" s="461">
        <v>881</v>
      </c>
      <c r="J13" s="461">
        <v>881</v>
      </c>
      <c r="K13" s="113">
        <v>8</v>
      </c>
    </row>
    <row r="14" spans="1:11" s="59" customFormat="1" x14ac:dyDescent="0.3">
      <c r="A14" s="113">
        <v>9</v>
      </c>
      <c r="B14" s="122"/>
      <c r="C14" s="122"/>
      <c r="D14" s="122"/>
      <c r="E14" s="113">
        <v>9</v>
      </c>
      <c r="F14" s="123" t="s">
        <v>331</v>
      </c>
      <c r="G14" s="122"/>
      <c r="H14" s="461"/>
      <c r="I14" s="461">
        <v>5194</v>
      </c>
      <c r="J14" s="461">
        <v>5194</v>
      </c>
      <c r="K14" s="113">
        <v>9</v>
      </c>
    </row>
    <row r="15" spans="1:11" s="59" customFormat="1" x14ac:dyDescent="0.3">
      <c r="A15" s="113">
        <v>10</v>
      </c>
      <c r="B15" s="122">
        <v>0</v>
      </c>
      <c r="C15" s="122">
        <v>0</v>
      </c>
      <c r="D15" s="122">
        <v>0</v>
      </c>
      <c r="E15" s="113">
        <v>10</v>
      </c>
      <c r="F15" s="123" t="s">
        <v>67</v>
      </c>
      <c r="G15" s="122">
        <v>0</v>
      </c>
      <c r="H15" s="122">
        <v>10</v>
      </c>
      <c r="I15" s="122">
        <v>15</v>
      </c>
      <c r="J15" s="122">
        <v>15</v>
      </c>
      <c r="K15" s="113">
        <v>10</v>
      </c>
    </row>
    <row r="16" spans="1:11" x14ac:dyDescent="0.3">
      <c r="A16" s="45">
        <v>11</v>
      </c>
      <c r="B16" s="232">
        <v>0</v>
      </c>
      <c r="C16" s="232">
        <v>0</v>
      </c>
      <c r="D16" s="232">
        <v>0</v>
      </c>
      <c r="E16" s="45">
        <v>11</v>
      </c>
      <c r="F16" s="233" t="s">
        <v>69</v>
      </c>
      <c r="G16" s="234">
        <v>0</v>
      </c>
      <c r="H16" s="420">
        <f>SUM(H8:H15)</f>
        <v>8920</v>
      </c>
      <c r="I16" s="420">
        <f>SUM(I8:I15)</f>
        <v>12914</v>
      </c>
      <c r="J16" s="420">
        <f>SUM(J8:J15)</f>
        <v>12914</v>
      </c>
      <c r="K16" s="45">
        <v>11</v>
      </c>
    </row>
    <row r="17" spans="1:11" x14ac:dyDescent="0.3">
      <c r="A17" s="45">
        <v>12</v>
      </c>
      <c r="B17" s="232"/>
      <c r="C17" s="232"/>
      <c r="D17" s="232"/>
      <c r="E17" s="45">
        <v>12</v>
      </c>
      <c r="F17" s="233"/>
      <c r="G17" s="234"/>
      <c r="H17" s="420"/>
      <c r="I17" s="420"/>
      <c r="J17" s="420"/>
      <c r="K17" s="45">
        <v>12</v>
      </c>
    </row>
    <row r="18" spans="1:11" ht="12.75" customHeight="1" x14ac:dyDescent="0.3">
      <c r="A18" s="45">
        <v>13</v>
      </c>
      <c r="B18" s="235"/>
      <c r="C18" s="235"/>
      <c r="D18" s="235"/>
      <c r="E18" s="45">
        <v>13</v>
      </c>
      <c r="F18" s="233" t="s">
        <v>70</v>
      </c>
      <c r="G18" s="236"/>
      <c r="H18" s="235"/>
      <c r="I18" s="235"/>
      <c r="J18" s="235"/>
      <c r="K18" s="45">
        <v>13</v>
      </c>
    </row>
    <row r="19" spans="1:11" x14ac:dyDescent="0.3">
      <c r="A19" s="116">
        <v>14</v>
      </c>
      <c r="B19" s="46">
        <v>1045</v>
      </c>
      <c r="C19" s="46">
        <v>1011</v>
      </c>
      <c r="D19" s="46">
        <v>1000</v>
      </c>
      <c r="E19" s="116">
        <v>14</v>
      </c>
      <c r="F19" s="125" t="s">
        <v>121</v>
      </c>
      <c r="G19" s="120">
        <v>2195</v>
      </c>
      <c r="H19" s="46">
        <v>2822</v>
      </c>
      <c r="I19" s="46">
        <v>2200</v>
      </c>
      <c r="J19" s="46">
        <v>2200</v>
      </c>
      <c r="K19" s="116">
        <v>14</v>
      </c>
    </row>
    <row r="20" spans="1:11" x14ac:dyDescent="0.3">
      <c r="A20" s="116">
        <v>15</v>
      </c>
      <c r="B20" s="46">
        <v>4558</v>
      </c>
      <c r="C20" s="46">
        <v>5313</v>
      </c>
      <c r="D20" s="46">
        <v>6000</v>
      </c>
      <c r="E20" s="116">
        <v>15</v>
      </c>
      <c r="F20" s="125" t="s">
        <v>122</v>
      </c>
      <c r="G20" s="120">
        <v>6120</v>
      </c>
      <c r="H20" s="46">
        <v>2692</v>
      </c>
      <c r="I20" s="46">
        <v>5500</v>
      </c>
      <c r="J20" s="46">
        <v>5500</v>
      </c>
      <c r="K20" s="116">
        <v>15</v>
      </c>
    </row>
    <row r="21" spans="1:11" x14ac:dyDescent="0.3">
      <c r="A21" s="116">
        <v>16</v>
      </c>
      <c r="B21" s="169">
        <v>1206</v>
      </c>
      <c r="C21" s="169">
        <v>586</v>
      </c>
      <c r="D21" s="169">
        <v>3250</v>
      </c>
      <c r="E21" s="116">
        <v>16</v>
      </c>
      <c r="F21" s="237" t="s">
        <v>123</v>
      </c>
      <c r="G21" s="238">
        <v>621</v>
      </c>
      <c r="H21" s="460">
        <v>3116</v>
      </c>
      <c r="I21" s="460">
        <v>2000</v>
      </c>
      <c r="J21" s="460">
        <v>2000</v>
      </c>
      <c r="K21" s="116">
        <v>16</v>
      </c>
    </row>
    <row r="22" spans="1:11" x14ac:dyDescent="0.3">
      <c r="A22" s="116">
        <v>17</v>
      </c>
      <c r="B22" s="169">
        <v>2962</v>
      </c>
      <c r="C22" s="169">
        <v>0</v>
      </c>
      <c r="D22" s="169">
        <v>0</v>
      </c>
      <c r="E22" s="116">
        <v>17</v>
      </c>
      <c r="F22" s="237" t="s">
        <v>124</v>
      </c>
      <c r="G22" s="238">
        <v>0</v>
      </c>
      <c r="H22" s="169">
        <v>64</v>
      </c>
      <c r="I22" s="169">
        <v>0</v>
      </c>
      <c r="J22" s="169">
        <v>0</v>
      </c>
      <c r="K22" s="116">
        <v>17</v>
      </c>
    </row>
    <row r="23" spans="1:11" x14ac:dyDescent="0.3">
      <c r="A23" s="116">
        <v>18</v>
      </c>
      <c r="B23" s="169">
        <v>2603</v>
      </c>
      <c r="C23" s="169">
        <v>1497</v>
      </c>
      <c r="D23" s="169">
        <v>2000</v>
      </c>
      <c r="E23" s="116">
        <v>18</v>
      </c>
      <c r="F23" s="237" t="s">
        <v>125</v>
      </c>
      <c r="G23" s="238">
        <v>1089</v>
      </c>
      <c r="H23" s="169">
        <v>339</v>
      </c>
      <c r="I23" s="169">
        <v>1250</v>
      </c>
      <c r="J23" s="169">
        <v>1250</v>
      </c>
      <c r="K23" s="116">
        <v>18</v>
      </c>
    </row>
    <row r="24" spans="1:11" x14ac:dyDescent="0.3">
      <c r="A24" s="116">
        <v>19</v>
      </c>
      <c r="B24" s="169"/>
      <c r="C24" s="169"/>
      <c r="D24" s="169">
        <v>1000</v>
      </c>
      <c r="E24" s="116">
        <v>19</v>
      </c>
      <c r="F24" s="237" t="s">
        <v>126</v>
      </c>
      <c r="G24" s="238">
        <v>1000</v>
      </c>
      <c r="H24" s="169">
        <v>216</v>
      </c>
      <c r="I24" s="169">
        <v>1000</v>
      </c>
      <c r="J24" s="169">
        <v>1000</v>
      </c>
      <c r="K24" s="116">
        <v>19</v>
      </c>
    </row>
    <row r="25" spans="1:11" x14ac:dyDescent="0.3">
      <c r="A25" s="116">
        <v>20</v>
      </c>
      <c r="B25" s="169"/>
      <c r="C25" s="169"/>
      <c r="D25" s="169">
        <v>0</v>
      </c>
      <c r="E25" s="116">
        <v>20</v>
      </c>
      <c r="F25" s="237" t="s">
        <v>127</v>
      </c>
      <c r="G25" s="238">
        <v>0</v>
      </c>
      <c r="H25" s="169">
        <v>10</v>
      </c>
      <c r="I25" s="169">
        <v>0</v>
      </c>
      <c r="J25" s="169">
        <v>0</v>
      </c>
      <c r="K25" s="116">
        <v>20</v>
      </c>
    </row>
    <row r="26" spans="1:11" x14ac:dyDescent="0.3">
      <c r="A26" s="116">
        <v>21</v>
      </c>
      <c r="B26" s="169"/>
      <c r="C26" s="169"/>
      <c r="D26" s="169"/>
      <c r="E26" s="116">
        <v>21</v>
      </c>
      <c r="F26" s="468" t="s">
        <v>278</v>
      </c>
      <c r="G26" s="238">
        <v>0</v>
      </c>
      <c r="H26" s="460">
        <v>500</v>
      </c>
      <c r="I26" s="460">
        <v>500</v>
      </c>
      <c r="J26" s="460">
        <v>500</v>
      </c>
      <c r="K26" s="116">
        <v>21</v>
      </c>
    </row>
    <row r="27" spans="1:11" ht="18" customHeight="1" x14ac:dyDescent="0.3">
      <c r="A27" s="116">
        <v>22</v>
      </c>
      <c r="B27" s="132">
        <f>SUM(B19:B23)</f>
        <v>12374</v>
      </c>
      <c r="C27" s="132">
        <f>SUM(C19:C23)</f>
        <v>8407</v>
      </c>
      <c r="D27" s="132">
        <f>SUM(D19:D25)</f>
        <v>13250</v>
      </c>
      <c r="E27" s="116">
        <v>22</v>
      </c>
      <c r="F27" s="133" t="s">
        <v>128</v>
      </c>
      <c r="G27" s="160">
        <f>SUM(G19:G24)</f>
        <v>11025</v>
      </c>
      <c r="H27" s="132">
        <f>SUM(H19:H26)</f>
        <v>9759</v>
      </c>
      <c r="I27" s="132">
        <f>SUM(I19:I26)</f>
        <v>12450</v>
      </c>
      <c r="J27" s="132">
        <f>SUM(J19:J26)</f>
        <v>12450</v>
      </c>
      <c r="K27" s="116">
        <v>22</v>
      </c>
    </row>
    <row r="28" spans="1:11" ht="18" customHeight="1" thickBot="1" x14ac:dyDescent="0.35">
      <c r="A28" s="116">
        <v>23</v>
      </c>
      <c r="B28" s="239"/>
      <c r="C28" s="239"/>
      <c r="D28" s="239"/>
      <c r="E28" s="116">
        <v>23</v>
      </c>
      <c r="F28" s="240"/>
      <c r="G28" s="241"/>
      <c r="H28" s="239"/>
      <c r="I28" s="239"/>
      <c r="J28" s="239"/>
      <c r="K28" s="116">
        <v>23</v>
      </c>
    </row>
    <row r="29" spans="1:11" s="59" customFormat="1" x14ac:dyDescent="0.3">
      <c r="A29" s="116">
        <v>24</v>
      </c>
      <c r="B29" s="109"/>
      <c r="C29" s="109"/>
      <c r="D29" s="109"/>
      <c r="E29" s="116">
        <v>24</v>
      </c>
      <c r="F29" s="242" t="s">
        <v>129</v>
      </c>
      <c r="G29" s="243"/>
      <c r="H29" s="109"/>
      <c r="I29" s="109"/>
      <c r="J29" s="109"/>
      <c r="K29" s="116">
        <v>24</v>
      </c>
    </row>
    <row r="30" spans="1:11" s="59" customFormat="1" x14ac:dyDescent="0.3">
      <c r="A30" s="116">
        <v>25</v>
      </c>
      <c r="B30" s="109"/>
      <c r="C30" s="109"/>
      <c r="D30" s="109"/>
      <c r="E30" s="116">
        <v>25</v>
      </c>
      <c r="F30" s="475" t="s">
        <v>332</v>
      </c>
      <c r="G30" s="243">
        <v>0</v>
      </c>
      <c r="H30" s="469">
        <v>12000</v>
      </c>
      <c r="I30" s="469">
        <v>12000</v>
      </c>
      <c r="J30" s="469">
        <v>12000</v>
      </c>
      <c r="K30" s="116">
        <v>25</v>
      </c>
    </row>
    <row r="31" spans="1:11" s="59" customFormat="1" x14ac:dyDescent="0.3">
      <c r="A31" s="116">
        <v>26</v>
      </c>
      <c r="B31" s="109"/>
      <c r="C31" s="109"/>
      <c r="D31" s="109"/>
      <c r="E31" s="116">
        <v>26</v>
      </c>
      <c r="F31" s="475" t="s">
        <v>333</v>
      </c>
      <c r="G31" s="243">
        <v>0</v>
      </c>
      <c r="H31" s="469">
        <v>9500</v>
      </c>
      <c r="I31" s="469">
        <v>9500</v>
      </c>
      <c r="J31" s="469">
        <v>9500</v>
      </c>
      <c r="K31" s="116">
        <v>26</v>
      </c>
    </row>
    <row r="32" spans="1:11" s="59" customFormat="1" x14ac:dyDescent="0.3">
      <c r="A32" s="116">
        <v>27</v>
      </c>
      <c r="B32" s="109"/>
      <c r="C32" s="109"/>
      <c r="D32" s="109"/>
      <c r="E32" s="116">
        <v>27</v>
      </c>
      <c r="F32" s="242" t="s">
        <v>130</v>
      </c>
      <c r="G32" s="243"/>
      <c r="H32" s="469">
        <f>SUM(H30:H31)</f>
        <v>21500</v>
      </c>
      <c r="I32" s="469">
        <f>SUM(I30:I31)</f>
        <v>21500</v>
      </c>
      <c r="J32" s="469">
        <f>SUM(J30:J31)</f>
        <v>21500</v>
      </c>
      <c r="K32" s="116">
        <v>27</v>
      </c>
    </row>
    <row r="33" spans="1:12" s="59" customFormat="1" ht="25.95" customHeight="1" x14ac:dyDescent="0.3">
      <c r="A33" s="116">
        <v>28</v>
      </c>
      <c r="B33" s="109">
        <v>12734</v>
      </c>
      <c r="C33" s="109">
        <v>8407</v>
      </c>
      <c r="D33" s="109">
        <v>13250</v>
      </c>
      <c r="E33" s="116">
        <v>28</v>
      </c>
      <c r="F33" s="242" t="s">
        <v>131</v>
      </c>
      <c r="G33" s="243">
        <v>11025</v>
      </c>
      <c r="H33" s="109">
        <f>SUM(H16,H27, H32)</f>
        <v>40179</v>
      </c>
      <c r="I33" s="109">
        <f>SUM(I16,I27, I32)</f>
        <v>46864</v>
      </c>
      <c r="J33" s="109">
        <f>SUM(J16,J27, J32)</f>
        <v>46864</v>
      </c>
      <c r="K33" s="116">
        <v>28</v>
      </c>
    </row>
    <row r="34" spans="1:12" s="59" customFormat="1" x14ac:dyDescent="0.3">
      <c r="A34" s="116">
        <v>29</v>
      </c>
      <c r="B34" s="109"/>
      <c r="C34" s="109"/>
      <c r="D34" s="109"/>
      <c r="E34" s="116">
        <v>29</v>
      </c>
      <c r="F34" s="242"/>
      <c r="G34" s="243"/>
      <c r="H34" s="109"/>
      <c r="I34" s="109"/>
      <c r="J34" s="109"/>
      <c r="K34" s="116">
        <v>29</v>
      </c>
    </row>
    <row r="35" spans="1:12" s="59" customFormat="1" x14ac:dyDescent="0.3">
      <c r="A35" s="116">
        <v>30</v>
      </c>
      <c r="B35" s="122"/>
      <c r="C35" s="122"/>
      <c r="D35" s="122"/>
      <c r="E35" s="116">
        <v>30</v>
      </c>
      <c r="F35" s="154" t="s">
        <v>132</v>
      </c>
      <c r="G35" s="243"/>
      <c r="H35" s="122"/>
      <c r="I35" s="122"/>
      <c r="J35" s="122"/>
      <c r="K35" s="116">
        <v>30</v>
      </c>
    </row>
    <row r="36" spans="1:12" s="59" customFormat="1" x14ac:dyDescent="0.3">
      <c r="A36" s="116">
        <v>31</v>
      </c>
      <c r="B36" s="109">
        <v>66778</v>
      </c>
      <c r="C36" s="132">
        <v>86323</v>
      </c>
      <c r="D36" s="109">
        <v>122290</v>
      </c>
      <c r="E36" s="116">
        <v>31</v>
      </c>
      <c r="F36" s="242" t="s">
        <v>133</v>
      </c>
      <c r="G36" s="243">
        <v>90883</v>
      </c>
      <c r="H36" s="469">
        <v>118674</v>
      </c>
      <c r="I36" s="469">
        <v>121529</v>
      </c>
      <c r="J36" s="469">
        <v>121529</v>
      </c>
      <c r="K36" s="116">
        <v>31</v>
      </c>
    </row>
    <row r="37" spans="1:12" s="59" customFormat="1" x14ac:dyDescent="0.3">
      <c r="A37" s="116">
        <v>32</v>
      </c>
      <c r="B37" s="109">
        <v>100732</v>
      </c>
      <c r="C37" s="109">
        <v>104813</v>
      </c>
      <c r="D37" s="109">
        <v>134674</v>
      </c>
      <c r="E37" s="116">
        <v>32</v>
      </c>
      <c r="F37" s="242" t="s">
        <v>134</v>
      </c>
      <c r="G37" s="243">
        <v>117437</v>
      </c>
      <c r="H37" s="469">
        <v>133916</v>
      </c>
      <c r="I37" s="469">
        <v>132490</v>
      </c>
      <c r="J37" s="469">
        <v>132490</v>
      </c>
      <c r="K37" s="116">
        <v>32</v>
      </c>
    </row>
    <row r="38" spans="1:12" s="59" customFormat="1" x14ac:dyDescent="0.3">
      <c r="A38" s="116">
        <v>33</v>
      </c>
      <c r="B38" s="109">
        <v>32138</v>
      </c>
      <c r="C38" s="109">
        <v>33009</v>
      </c>
      <c r="D38" s="109">
        <v>33009</v>
      </c>
      <c r="E38" s="116">
        <v>33</v>
      </c>
      <c r="F38" s="242" t="s">
        <v>118</v>
      </c>
      <c r="G38" s="243">
        <v>14528</v>
      </c>
      <c r="H38" s="469">
        <v>27528</v>
      </c>
      <c r="I38" s="469">
        <v>30623</v>
      </c>
      <c r="J38" s="469">
        <v>30623</v>
      </c>
      <c r="K38" s="116">
        <v>33</v>
      </c>
    </row>
    <row r="39" spans="1:12" s="59" customFormat="1" x14ac:dyDescent="0.3">
      <c r="A39" s="116">
        <v>34</v>
      </c>
      <c r="B39" s="109">
        <v>12374</v>
      </c>
      <c r="C39" s="109">
        <v>8407</v>
      </c>
      <c r="D39" s="109">
        <v>21250</v>
      </c>
      <c r="E39" s="116">
        <v>34</v>
      </c>
      <c r="F39" s="242" t="s">
        <v>131</v>
      </c>
      <c r="G39" s="243">
        <v>11025</v>
      </c>
      <c r="H39" s="109">
        <f>SUM(H16,H27,H32)</f>
        <v>40179</v>
      </c>
      <c r="I39" s="109">
        <f>SUM(I16,I27,I32)</f>
        <v>46864</v>
      </c>
      <c r="J39" s="109">
        <f>SUM(J16,J27,J32)</f>
        <v>46864</v>
      </c>
      <c r="K39" s="116">
        <v>34</v>
      </c>
    </row>
    <row r="40" spans="1:12" s="59" customFormat="1" ht="15" thickBot="1" x14ac:dyDescent="0.35">
      <c r="A40" s="116">
        <v>35</v>
      </c>
      <c r="B40" s="239"/>
      <c r="C40" s="239"/>
      <c r="D40" s="239"/>
      <c r="E40" s="116">
        <v>35</v>
      </c>
      <c r="F40" s="240"/>
      <c r="G40" s="241"/>
      <c r="H40" s="239"/>
      <c r="I40" s="239"/>
      <c r="J40" s="239"/>
      <c r="K40" s="116">
        <v>35</v>
      </c>
    </row>
    <row r="41" spans="1:12" ht="27" customHeight="1" x14ac:dyDescent="0.3">
      <c r="A41" s="45">
        <v>36</v>
      </c>
      <c r="B41" s="52">
        <f>SUM(B36:B40)</f>
        <v>212022</v>
      </c>
      <c r="C41" s="52">
        <f>SUM(C36:C40)</f>
        <v>232552</v>
      </c>
      <c r="D41" s="52">
        <f>SUM(D36:D39)</f>
        <v>311223</v>
      </c>
      <c r="E41" s="45">
        <v>36</v>
      </c>
      <c r="F41" s="244" t="s">
        <v>135</v>
      </c>
      <c r="G41" s="245">
        <f>SUM(G36:G40)</f>
        <v>233873</v>
      </c>
      <c r="H41" s="52">
        <f>SUM(H36:H39)</f>
        <v>320297</v>
      </c>
      <c r="I41" s="52">
        <f>SUM(I36:I39)</f>
        <v>331506</v>
      </c>
      <c r="J41" s="52">
        <f>SUM(J36:J39)</f>
        <v>331506</v>
      </c>
      <c r="K41" s="45">
        <v>36</v>
      </c>
    </row>
    <row r="42" spans="1:12" x14ac:dyDescent="0.3">
      <c r="A42"/>
      <c r="D42" s="66"/>
      <c r="E42"/>
      <c r="F42" s="180"/>
      <c r="G42"/>
      <c r="K42"/>
      <c r="L42"/>
    </row>
    <row r="43" spans="1:12" x14ac:dyDescent="0.3">
      <c r="A43" s="66"/>
      <c r="E43" s="66"/>
      <c r="K43" s="66"/>
    </row>
    <row r="44" spans="1:12" x14ac:dyDescent="0.3">
      <c r="A44" s="66"/>
      <c r="E44" s="66"/>
      <c r="K44" s="66"/>
    </row>
    <row r="45" spans="1:12" x14ac:dyDescent="0.3">
      <c r="A45" s="66"/>
      <c r="E45" s="66"/>
      <c r="K45" s="66"/>
    </row>
  </sheetData>
  <mergeCells count="3">
    <mergeCell ref="B2:D2"/>
    <mergeCell ref="F2:F4"/>
    <mergeCell ref="H2:J2"/>
  </mergeCells>
  <pageMargins left="0.7" right="0.7" top="0.75" bottom="0.75" header="0.3" footer="0.3"/>
  <pageSetup scale="75" orientation="landscape" r:id="rId1"/>
  <headerFooter>
    <oddHeader>&amp;CDETAILED EXPENDITURES
PARK-GENERAL (4)&amp;RCITY OF LOWELL
(Municipal Corporation)</oddHeader>
    <oddFooter>&amp;CForm LB 31 - Park&amp;RPage 5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zoomScaleNormal="100" workbookViewId="0">
      <selection activeCell="F13" sqref="F13"/>
    </sheetView>
  </sheetViews>
  <sheetFormatPr defaultRowHeight="14.4" x14ac:dyDescent="0.3"/>
  <cols>
    <col min="1" max="1" width="3.6640625" customWidth="1"/>
    <col min="2" max="4" width="15.6640625" customWidth="1"/>
    <col min="5" max="5" width="3.6640625" style="10" customWidth="1"/>
    <col min="6" max="6" width="35.6640625" customWidth="1"/>
    <col min="7" max="7" width="16.109375" style="180" customWidth="1"/>
    <col min="8" max="10" width="15.6640625" customWidth="1"/>
    <col min="11" max="11" width="3.6640625" customWidth="1"/>
    <col min="257" max="257" width="3.6640625" customWidth="1"/>
    <col min="258" max="260" width="15.6640625" customWidth="1"/>
    <col min="261" max="261" width="3.6640625" customWidth="1"/>
    <col min="262" max="262" width="35.6640625" customWidth="1"/>
    <col min="263" max="263" width="16.109375" customWidth="1"/>
    <col min="264" max="266" width="15.6640625" customWidth="1"/>
    <col min="267" max="267" width="3.6640625" customWidth="1"/>
    <col min="513" max="513" width="3.6640625" customWidth="1"/>
    <col min="514" max="516" width="15.6640625" customWidth="1"/>
    <col min="517" max="517" width="3.6640625" customWidth="1"/>
    <col min="518" max="518" width="35.6640625" customWidth="1"/>
    <col min="519" max="519" width="16.109375" customWidth="1"/>
    <col min="520" max="522" width="15.6640625" customWidth="1"/>
    <col min="523" max="523" width="3.6640625" customWidth="1"/>
    <col min="769" max="769" width="3.6640625" customWidth="1"/>
    <col min="770" max="772" width="15.6640625" customWidth="1"/>
    <col min="773" max="773" width="3.6640625" customWidth="1"/>
    <col min="774" max="774" width="35.6640625" customWidth="1"/>
    <col min="775" max="775" width="16.109375" customWidth="1"/>
    <col min="776" max="778" width="15.6640625" customWidth="1"/>
    <col min="779" max="779" width="3.6640625" customWidth="1"/>
    <col min="1025" max="1025" width="3.6640625" customWidth="1"/>
    <col min="1026" max="1028" width="15.6640625" customWidth="1"/>
    <col min="1029" max="1029" width="3.6640625" customWidth="1"/>
    <col min="1030" max="1030" width="35.6640625" customWidth="1"/>
    <col min="1031" max="1031" width="16.109375" customWidth="1"/>
    <col min="1032" max="1034" width="15.6640625" customWidth="1"/>
    <col min="1035" max="1035" width="3.6640625" customWidth="1"/>
    <col min="1281" max="1281" width="3.6640625" customWidth="1"/>
    <col min="1282" max="1284" width="15.6640625" customWidth="1"/>
    <col min="1285" max="1285" width="3.6640625" customWidth="1"/>
    <col min="1286" max="1286" width="35.6640625" customWidth="1"/>
    <col min="1287" max="1287" width="16.109375" customWidth="1"/>
    <col min="1288" max="1290" width="15.6640625" customWidth="1"/>
    <col min="1291" max="1291" width="3.6640625" customWidth="1"/>
    <col min="1537" max="1537" width="3.6640625" customWidth="1"/>
    <col min="1538" max="1540" width="15.6640625" customWidth="1"/>
    <col min="1541" max="1541" width="3.6640625" customWidth="1"/>
    <col min="1542" max="1542" width="35.6640625" customWidth="1"/>
    <col min="1543" max="1543" width="16.109375" customWidth="1"/>
    <col min="1544" max="1546" width="15.6640625" customWidth="1"/>
    <col min="1547" max="1547" width="3.6640625" customWidth="1"/>
    <col min="1793" max="1793" width="3.6640625" customWidth="1"/>
    <col min="1794" max="1796" width="15.6640625" customWidth="1"/>
    <col min="1797" max="1797" width="3.6640625" customWidth="1"/>
    <col min="1798" max="1798" width="35.6640625" customWidth="1"/>
    <col min="1799" max="1799" width="16.109375" customWidth="1"/>
    <col min="1800" max="1802" width="15.6640625" customWidth="1"/>
    <col min="1803" max="1803" width="3.6640625" customWidth="1"/>
    <col min="2049" max="2049" width="3.6640625" customWidth="1"/>
    <col min="2050" max="2052" width="15.6640625" customWidth="1"/>
    <col min="2053" max="2053" width="3.6640625" customWidth="1"/>
    <col min="2054" max="2054" width="35.6640625" customWidth="1"/>
    <col min="2055" max="2055" width="16.109375" customWidth="1"/>
    <col min="2056" max="2058" width="15.6640625" customWidth="1"/>
    <col min="2059" max="2059" width="3.6640625" customWidth="1"/>
    <col min="2305" max="2305" width="3.6640625" customWidth="1"/>
    <col min="2306" max="2308" width="15.6640625" customWidth="1"/>
    <col min="2309" max="2309" width="3.6640625" customWidth="1"/>
    <col min="2310" max="2310" width="35.6640625" customWidth="1"/>
    <col min="2311" max="2311" width="16.109375" customWidth="1"/>
    <col min="2312" max="2314" width="15.6640625" customWidth="1"/>
    <col min="2315" max="2315" width="3.6640625" customWidth="1"/>
    <col min="2561" max="2561" width="3.6640625" customWidth="1"/>
    <col min="2562" max="2564" width="15.6640625" customWidth="1"/>
    <col min="2565" max="2565" width="3.6640625" customWidth="1"/>
    <col min="2566" max="2566" width="35.6640625" customWidth="1"/>
    <col min="2567" max="2567" width="16.109375" customWidth="1"/>
    <col min="2568" max="2570" width="15.6640625" customWidth="1"/>
    <col min="2571" max="2571" width="3.6640625" customWidth="1"/>
    <col min="2817" max="2817" width="3.6640625" customWidth="1"/>
    <col min="2818" max="2820" width="15.6640625" customWidth="1"/>
    <col min="2821" max="2821" width="3.6640625" customWidth="1"/>
    <col min="2822" max="2822" width="35.6640625" customWidth="1"/>
    <col min="2823" max="2823" width="16.109375" customWidth="1"/>
    <col min="2824" max="2826" width="15.6640625" customWidth="1"/>
    <col min="2827" max="2827" width="3.6640625" customWidth="1"/>
    <col min="3073" max="3073" width="3.6640625" customWidth="1"/>
    <col min="3074" max="3076" width="15.6640625" customWidth="1"/>
    <col min="3077" max="3077" width="3.6640625" customWidth="1"/>
    <col min="3078" max="3078" width="35.6640625" customWidth="1"/>
    <col min="3079" max="3079" width="16.109375" customWidth="1"/>
    <col min="3080" max="3082" width="15.6640625" customWidth="1"/>
    <col min="3083" max="3083" width="3.6640625" customWidth="1"/>
    <col min="3329" max="3329" width="3.6640625" customWidth="1"/>
    <col min="3330" max="3332" width="15.6640625" customWidth="1"/>
    <col min="3333" max="3333" width="3.6640625" customWidth="1"/>
    <col min="3334" max="3334" width="35.6640625" customWidth="1"/>
    <col min="3335" max="3335" width="16.109375" customWidth="1"/>
    <col min="3336" max="3338" width="15.6640625" customWidth="1"/>
    <col min="3339" max="3339" width="3.6640625" customWidth="1"/>
    <col min="3585" max="3585" width="3.6640625" customWidth="1"/>
    <col min="3586" max="3588" width="15.6640625" customWidth="1"/>
    <col min="3589" max="3589" width="3.6640625" customWidth="1"/>
    <col min="3590" max="3590" width="35.6640625" customWidth="1"/>
    <col min="3591" max="3591" width="16.109375" customWidth="1"/>
    <col min="3592" max="3594" width="15.6640625" customWidth="1"/>
    <col min="3595" max="3595" width="3.6640625" customWidth="1"/>
    <col min="3841" max="3841" width="3.6640625" customWidth="1"/>
    <col min="3842" max="3844" width="15.6640625" customWidth="1"/>
    <col min="3845" max="3845" width="3.6640625" customWidth="1"/>
    <col min="3846" max="3846" width="35.6640625" customWidth="1"/>
    <col min="3847" max="3847" width="16.109375" customWidth="1"/>
    <col min="3848" max="3850" width="15.6640625" customWidth="1"/>
    <col min="3851" max="3851" width="3.6640625" customWidth="1"/>
    <col min="4097" max="4097" width="3.6640625" customWidth="1"/>
    <col min="4098" max="4100" width="15.6640625" customWidth="1"/>
    <col min="4101" max="4101" width="3.6640625" customWidth="1"/>
    <col min="4102" max="4102" width="35.6640625" customWidth="1"/>
    <col min="4103" max="4103" width="16.109375" customWidth="1"/>
    <col min="4104" max="4106" width="15.6640625" customWidth="1"/>
    <col min="4107" max="4107" width="3.6640625" customWidth="1"/>
    <col min="4353" max="4353" width="3.6640625" customWidth="1"/>
    <col min="4354" max="4356" width="15.6640625" customWidth="1"/>
    <col min="4357" max="4357" width="3.6640625" customWidth="1"/>
    <col min="4358" max="4358" width="35.6640625" customWidth="1"/>
    <col min="4359" max="4359" width="16.109375" customWidth="1"/>
    <col min="4360" max="4362" width="15.6640625" customWidth="1"/>
    <col min="4363" max="4363" width="3.6640625" customWidth="1"/>
    <col min="4609" max="4609" width="3.6640625" customWidth="1"/>
    <col min="4610" max="4612" width="15.6640625" customWidth="1"/>
    <col min="4613" max="4613" width="3.6640625" customWidth="1"/>
    <col min="4614" max="4614" width="35.6640625" customWidth="1"/>
    <col min="4615" max="4615" width="16.109375" customWidth="1"/>
    <col min="4616" max="4618" width="15.6640625" customWidth="1"/>
    <col min="4619" max="4619" width="3.6640625" customWidth="1"/>
    <col min="4865" max="4865" width="3.6640625" customWidth="1"/>
    <col min="4866" max="4868" width="15.6640625" customWidth="1"/>
    <col min="4869" max="4869" width="3.6640625" customWidth="1"/>
    <col min="4870" max="4870" width="35.6640625" customWidth="1"/>
    <col min="4871" max="4871" width="16.109375" customWidth="1"/>
    <col min="4872" max="4874" width="15.6640625" customWidth="1"/>
    <col min="4875" max="4875" width="3.6640625" customWidth="1"/>
    <col min="5121" max="5121" width="3.6640625" customWidth="1"/>
    <col min="5122" max="5124" width="15.6640625" customWidth="1"/>
    <col min="5125" max="5125" width="3.6640625" customWidth="1"/>
    <col min="5126" max="5126" width="35.6640625" customWidth="1"/>
    <col min="5127" max="5127" width="16.109375" customWidth="1"/>
    <col min="5128" max="5130" width="15.6640625" customWidth="1"/>
    <col min="5131" max="5131" width="3.6640625" customWidth="1"/>
    <col min="5377" max="5377" width="3.6640625" customWidth="1"/>
    <col min="5378" max="5380" width="15.6640625" customWidth="1"/>
    <col min="5381" max="5381" width="3.6640625" customWidth="1"/>
    <col min="5382" max="5382" width="35.6640625" customWidth="1"/>
    <col min="5383" max="5383" width="16.109375" customWidth="1"/>
    <col min="5384" max="5386" width="15.6640625" customWidth="1"/>
    <col min="5387" max="5387" width="3.6640625" customWidth="1"/>
    <col min="5633" max="5633" width="3.6640625" customWidth="1"/>
    <col min="5634" max="5636" width="15.6640625" customWidth="1"/>
    <col min="5637" max="5637" width="3.6640625" customWidth="1"/>
    <col min="5638" max="5638" width="35.6640625" customWidth="1"/>
    <col min="5639" max="5639" width="16.109375" customWidth="1"/>
    <col min="5640" max="5642" width="15.6640625" customWidth="1"/>
    <col min="5643" max="5643" width="3.6640625" customWidth="1"/>
    <col min="5889" max="5889" width="3.6640625" customWidth="1"/>
    <col min="5890" max="5892" width="15.6640625" customWidth="1"/>
    <col min="5893" max="5893" width="3.6640625" customWidth="1"/>
    <col min="5894" max="5894" width="35.6640625" customWidth="1"/>
    <col min="5895" max="5895" width="16.109375" customWidth="1"/>
    <col min="5896" max="5898" width="15.6640625" customWidth="1"/>
    <col min="5899" max="5899" width="3.6640625" customWidth="1"/>
    <col min="6145" max="6145" width="3.6640625" customWidth="1"/>
    <col min="6146" max="6148" width="15.6640625" customWidth="1"/>
    <col min="6149" max="6149" width="3.6640625" customWidth="1"/>
    <col min="6150" max="6150" width="35.6640625" customWidth="1"/>
    <col min="6151" max="6151" width="16.109375" customWidth="1"/>
    <col min="6152" max="6154" width="15.6640625" customWidth="1"/>
    <col min="6155" max="6155" width="3.6640625" customWidth="1"/>
    <col min="6401" max="6401" width="3.6640625" customWidth="1"/>
    <col min="6402" max="6404" width="15.6640625" customWidth="1"/>
    <col min="6405" max="6405" width="3.6640625" customWidth="1"/>
    <col min="6406" max="6406" width="35.6640625" customWidth="1"/>
    <col min="6407" max="6407" width="16.109375" customWidth="1"/>
    <col min="6408" max="6410" width="15.6640625" customWidth="1"/>
    <col min="6411" max="6411" width="3.6640625" customWidth="1"/>
    <col min="6657" max="6657" width="3.6640625" customWidth="1"/>
    <col min="6658" max="6660" width="15.6640625" customWidth="1"/>
    <col min="6661" max="6661" width="3.6640625" customWidth="1"/>
    <col min="6662" max="6662" width="35.6640625" customWidth="1"/>
    <col min="6663" max="6663" width="16.109375" customWidth="1"/>
    <col min="6664" max="6666" width="15.6640625" customWidth="1"/>
    <col min="6667" max="6667" width="3.6640625" customWidth="1"/>
    <col min="6913" max="6913" width="3.6640625" customWidth="1"/>
    <col min="6914" max="6916" width="15.6640625" customWidth="1"/>
    <col min="6917" max="6917" width="3.6640625" customWidth="1"/>
    <col min="6918" max="6918" width="35.6640625" customWidth="1"/>
    <col min="6919" max="6919" width="16.109375" customWidth="1"/>
    <col min="6920" max="6922" width="15.6640625" customWidth="1"/>
    <col min="6923" max="6923" width="3.6640625" customWidth="1"/>
    <col min="7169" max="7169" width="3.6640625" customWidth="1"/>
    <col min="7170" max="7172" width="15.6640625" customWidth="1"/>
    <col min="7173" max="7173" width="3.6640625" customWidth="1"/>
    <col min="7174" max="7174" width="35.6640625" customWidth="1"/>
    <col min="7175" max="7175" width="16.109375" customWidth="1"/>
    <col min="7176" max="7178" width="15.6640625" customWidth="1"/>
    <col min="7179" max="7179" width="3.6640625" customWidth="1"/>
    <col min="7425" max="7425" width="3.6640625" customWidth="1"/>
    <col min="7426" max="7428" width="15.6640625" customWidth="1"/>
    <col min="7429" max="7429" width="3.6640625" customWidth="1"/>
    <col min="7430" max="7430" width="35.6640625" customWidth="1"/>
    <col min="7431" max="7431" width="16.109375" customWidth="1"/>
    <col min="7432" max="7434" width="15.6640625" customWidth="1"/>
    <col min="7435" max="7435" width="3.6640625" customWidth="1"/>
    <col min="7681" max="7681" width="3.6640625" customWidth="1"/>
    <col min="7682" max="7684" width="15.6640625" customWidth="1"/>
    <col min="7685" max="7685" width="3.6640625" customWidth="1"/>
    <col min="7686" max="7686" width="35.6640625" customWidth="1"/>
    <col min="7687" max="7687" width="16.109375" customWidth="1"/>
    <col min="7688" max="7690" width="15.6640625" customWidth="1"/>
    <col min="7691" max="7691" width="3.6640625" customWidth="1"/>
    <col min="7937" max="7937" width="3.6640625" customWidth="1"/>
    <col min="7938" max="7940" width="15.6640625" customWidth="1"/>
    <col min="7941" max="7941" width="3.6640625" customWidth="1"/>
    <col min="7942" max="7942" width="35.6640625" customWidth="1"/>
    <col min="7943" max="7943" width="16.109375" customWidth="1"/>
    <col min="7944" max="7946" width="15.6640625" customWidth="1"/>
    <col min="7947" max="7947" width="3.6640625" customWidth="1"/>
    <col min="8193" max="8193" width="3.6640625" customWidth="1"/>
    <col min="8194" max="8196" width="15.6640625" customWidth="1"/>
    <col min="8197" max="8197" width="3.6640625" customWidth="1"/>
    <col min="8198" max="8198" width="35.6640625" customWidth="1"/>
    <col min="8199" max="8199" width="16.109375" customWidth="1"/>
    <col min="8200" max="8202" width="15.6640625" customWidth="1"/>
    <col min="8203" max="8203" width="3.6640625" customWidth="1"/>
    <col min="8449" max="8449" width="3.6640625" customWidth="1"/>
    <col min="8450" max="8452" width="15.6640625" customWidth="1"/>
    <col min="8453" max="8453" width="3.6640625" customWidth="1"/>
    <col min="8454" max="8454" width="35.6640625" customWidth="1"/>
    <col min="8455" max="8455" width="16.109375" customWidth="1"/>
    <col min="8456" max="8458" width="15.6640625" customWidth="1"/>
    <col min="8459" max="8459" width="3.6640625" customWidth="1"/>
    <col min="8705" max="8705" width="3.6640625" customWidth="1"/>
    <col min="8706" max="8708" width="15.6640625" customWidth="1"/>
    <col min="8709" max="8709" width="3.6640625" customWidth="1"/>
    <col min="8710" max="8710" width="35.6640625" customWidth="1"/>
    <col min="8711" max="8711" width="16.109375" customWidth="1"/>
    <col min="8712" max="8714" width="15.6640625" customWidth="1"/>
    <col min="8715" max="8715" width="3.6640625" customWidth="1"/>
    <col min="8961" max="8961" width="3.6640625" customWidth="1"/>
    <col min="8962" max="8964" width="15.6640625" customWidth="1"/>
    <col min="8965" max="8965" width="3.6640625" customWidth="1"/>
    <col min="8966" max="8966" width="35.6640625" customWidth="1"/>
    <col min="8967" max="8967" width="16.109375" customWidth="1"/>
    <col min="8968" max="8970" width="15.6640625" customWidth="1"/>
    <col min="8971" max="8971" width="3.6640625" customWidth="1"/>
    <col min="9217" max="9217" width="3.6640625" customWidth="1"/>
    <col min="9218" max="9220" width="15.6640625" customWidth="1"/>
    <col min="9221" max="9221" width="3.6640625" customWidth="1"/>
    <col min="9222" max="9222" width="35.6640625" customWidth="1"/>
    <col min="9223" max="9223" width="16.109375" customWidth="1"/>
    <col min="9224" max="9226" width="15.6640625" customWidth="1"/>
    <col min="9227" max="9227" width="3.6640625" customWidth="1"/>
    <col min="9473" max="9473" width="3.6640625" customWidth="1"/>
    <col min="9474" max="9476" width="15.6640625" customWidth="1"/>
    <col min="9477" max="9477" width="3.6640625" customWidth="1"/>
    <col min="9478" max="9478" width="35.6640625" customWidth="1"/>
    <col min="9479" max="9479" width="16.109375" customWidth="1"/>
    <col min="9480" max="9482" width="15.6640625" customWidth="1"/>
    <col min="9483" max="9483" width="3.6640625" customWidth="1"/>
    <col min="9729" max="9729" width="3.6640625" customWidth="1"/>
    <col min="9730" max="9732" width="15.6640625" customWidth="1"/>
    <col min="9733" max="9733" width="3.6640625" customWidth="1"/>
    <col min="9734" max="9734" width="35.6640625" customWidth="1"/>
    <col min="9735" max="9735" width="16.109375" customWidth="1"/>
    <col min="9736" max="9738" width="15.6640625" customWidth="1"/>
    <col min="9739" max="9739" width="3.6640625" customWidth="1"/>
    <col min="9985" max="9985" width="3.6640625" customWidth="1"/>
    <col min="9986" max="9988" width="15.6640625" customWidth="1"/>
    <col min="9989" max="9989" width="3.6640625" customWidth="1"/>
    <col min="9990" max="9990" width="35.6640625" customWidth="1"/>
    <col min="9991" max="9991" width="16.109375" customWidth="1"/>
    <col min="9992" max="9994" width="15.6640625" customWidth="1"/>
    <col min="9995" max="9995" width="3.6640625" customWidth="1"/>
    <col min="10241" max="10241" width="3.6640625" customWidth="1"/>
    <col min="10242" max="10244" width="15.6640625" customWidth="1"/>
    <col min="10245" max="10245" width="3.6640625" customWidth="1"/>
    <col min="10246" max="10246" width="35.6640625" customWidth="1"/>
    <col min="10247" max="10247" width="16.109375" customWidth="1"/>
    <col min="10248" max="10250" width="15.6640625" customWidth="1"/>
    <col min="10251" max="10251" width="3.6640625" customWidth="1"/>
    <col min="10497" max="10497" width="3.6640625" customWidth="1"/>
    <col min="10498" max="10500" width="15.6640625" customWidth="1"/>
    <col min="10501" max="10501" width="3.6640625" customWidth="1"/>
    <col min="10502" max="10502" width="35.6640625" customWidth="1"/>
    <col min="10503" max="10503" width="16.109375" customWidth="1"/>
    <col min="10504" max="10506" width="15.6640625" customWidth="1"/>
    <col min="10507" max="10507" width="3.6640625" customWidth="1"/>
    <col min="10753" max="10753" width="3.6640625" customWidth="1"/>
    <col min="10754" max="10756" width="15.6640625" customWidth="1"/>
    <col min="10757" max="10757" width="3.6640625" customWidth="1"/>
    <col min="10758" max="10758" width="35.6640625" customWidth="1"/>
    <col min="10759" max="10759" width="16.109375" customWidth="1"/>
    <col min="10760" max="10762" width="15.6640625" customWidth="1"/>
    <col min="10763" max="10763" width="3.6640625" customWidth="1"/>
    <col min="11009" max="11009" width="3.6640625" customWidth="1"/>
    <col min="11010" max="11012" width="15.6640625" customWidth="1"/>
    <col min="11013" max="11013" width="3.6640625" customWidth="1"/>
    <col min="11014" max="11014" width="35.6640625" customWidth="1"/>
    <col min="11015" max="11015" width="16.109375" customWidth="1"/>
    <col min="11016" max="11018" width="15.6640625" customWidth="1"/>
    <col min="11019" max="11019" width="3.6640625" customWidth="1"/>
    <col min="11265" max="11265" width="3.6640625" customWidth="1"/>
    <col min="11266" max="11268" width="15.6640625" customWidth="1"/>
    <col min="11269" max="11269" width="3.6640625" customWidth="1"/>
    <col min="11270" max="11270" width="35.6640625" customWidth="1"/>
    <col min="11271" max="11271" width="16.109375" customWidth="1"/>
    <col min="11272" max="11274" width="15.6640625" customWidth="1"/>
    <col min="11275" max="11275" width="3.6640625" customWidth="1"/>
    <col min="11521" max="11521" width="3.6640625" customWidth="1"/>
    <col min="11522" max="11524" width="15.6640625" customWidth="1"/>
    <col min="11525" max="11525" width="3.6640625" customWidth="1"/>
    <col min="11526" max="11526" width="35.6640625" customWidth="1"/>
    <col min="11527" max="11527" width="16.109375" customWidth="1"/>
    <col min="11528" max="11530" width="15.6640625" customWidth="1"/>
    <col min="11531" max="11531" width="3.6640625" customWidth="1"/>
    <col min="11777" max="11777" width="3.6640625" customWidth="1"/>
    <col min="11778" max="11780" width="15.6640625" customWidth="1"/>
    <col min="11781" max="11781" width="3.6640625" customWidth="1"/>
    <col min="11782" max="11782" width="35.6640625" customWidth="1"/>
    <col min="11783" max="11783" width="16.109375" customWidth="1"/>
    <col min="11784" max="11786" width="15.6640625" customWidth="1"/>
    <col min="11787" max="11787" width="3.6640625" customWidth="1"/>
    <col min="12033" max="12033" width="3.6640625" customWidth="1"/>
    <col min="12034" max="12036" width="15.6640625" customWidth="1"/>
    <col min="12037" max="12037" width="3.6640625" customWidth="1"/>
    <col min="12038" max="12038" width="35.6640625" customWidth="1"/>
    <col min="12039" max="12039" width="16.109375" customWidth="1"/>
    <col min="12040" max="12042" width="15.6640625" customWidth="1"/>
    <col min="12043" max="12043" width="3.6640625" customWidth="1"/>
    <col min="12289" max="12289" width="3.6640625" customWidth="1"/>
    <col min="12290" max="12292" width="15.6640625" customWidth="1"/>
    <col min="12293" max="12293" width="3.6640625" customWidth="1"/>
    <col min="12294" max="12294" width="35.6640625" customWidth="1"/>
    <col min="12295" max="12295" width="16.109375" customWidth="1"/>
    <col min="12296" max="12298" width="15.6640625" customWidth="1"/>
    <col min="12299" max="12299" width="3.6640625" customWidth="1"/>
    <col min="12545" max="12545" width="3.6640625" customWidth="1"/>
    <col min="12546" max="12548" width="15.6640625" customWidth="1"/>
    <col min="12549" max="12549" width="3.6640625" customWidth="1"/>
    <col min="12550" max="12550" width="35.6640625" customWidth="1"/>
    <col min="12551" max="12551" width="16.109375" customWidth="1"/>
    <col min="12552" max="12554" width="15.6640625" customWidth="1"/>
    <col min="12555" max="12555" width="3.6640625" customWidth="1"/>
    <col min="12801" max="12801" width="3.6640625" customWidth="1"/>
    <col min="12802" max="12804" width="15.6640625" customWidth="1"/>
    <col min="12805" max="12805" width="3.6640625" customWidth="1"/>
    <col min="12806" max="12806" width="35.6640625" customWidth="1"/>
    <col min="12807" max="12807" width="16.109375" customWidth="1"/>
    <col min="12808" max="12810" width="15.6640625" customWidth="1"/>
    <col min="12811" max="12811" width="3.6640625" customWidth="1"/>
    <col min="13057" max="13057" width="3.6640625" customWidth="1"/>
    <col min="13058" max="13060" width="15.6640625" customWidth="1"/>
    <col min="13061" max="13061" width="3.6640625" customWidth="1"/>
    <col min="13062" max="13062" width="35.6640625" customWidth="1"/>
    <col min="13063" max="13063" width="16.109375" customWidth="1"/>
    <col min="13064" max="13066" width="15.6640625" customWidth="1"/>
    <col min="13067" max="13067" width="3.6640625" customWidth="1"/>
    <col min="13313" max="13313" width="3.6640625" customWidth="1"/>
    <col min="13314" max="13316" width="15.6640625" customWidth="1"/>
    <col min="13317" max="13317" width="3.6640625" customWidth="1"/>
    <col min="13318" max="13318" width="35.6640625" customWidth="1"/>
    <col min="13319" max="13319" width="16.109375" customWidth="1"/>
    <col min="13320" max="13322" width="15.6640625" customWidth="1"/>
    <col min="13323" max="13323" width="3.6640625" customWidth="1"/>
    <col min="13569" max="13569" width="3.6640625" customWidth="1"/>
    <col min="13570" max="13572" width="15.6640625" customWidth="1"/>
    <col min="13573" max="13573" width="3.6640625" customWidth="1"/>
    <col min="13574" max="13574" width="35.6640625" customWidth="1"/>
    <col min="13575" max="13575" width="16.109375" customWidth="1"/>
    <col min="13576" max="13578" width="15.6640625" customWidth="1"/>
    <col min="13579" max="13579" width="3.6640625" customWidth="1"/>
    <col min="13825" max="13825" width="3.6640625" customWidth="1"/>
    <col min="13826" max="13828" width="15.6640625" customWidth="1"/>
    <col min="13829" max="13829" width="3.6640625" customWidth="1"/>
    <col min="13830" max="13830" width="35.6640625" customWidth="1"/>
    <col min="13831" max="13831" width="16.109375" customWidth="1"/>
    <col min="13832" max="13834" width="15.6640625" customWidth="1"/>
    <col min="13835" max="13835" width="3.6640625" customWidth="1"/>
    <col min="14081" max="14081" width="3.6640625" customWidth="1"/>
    <col min="14082" max="14084" width="15.6640625" customWidth="1"/>
    <col min="14085" max="14085" width="3.6640625" customWidth="1"/>
    <col min="14086" max="14086" width="35.6640625" customWidth="1"/>
    <col min="14087" max="14087" width="16.109375" customWidth="1"/>
    <col min="14088" max="14090" width="15.6640625" customWidth="1"/>
    <col min="14091" max="14091" width="3.6640625" customWidth="1"/>
    <col min="14337" max="14337" width="3.6640625" customWidth="1"/>
    <col min="14338" max="14340" width="15.6640625" customWidth="1"/>
    <col min="14341" max="14341" width="3.6640625" customWidth="1"/>
    <col min="14342" max="14342" width="35.6640625" customWidth="1"/>
    <col min="14343" max="14343" width="16.109375" customWidth="1"/>
    <col min="14344" max="14346" width="15.6640625" customWidth="1"/>
    <col min="14347" max="14347" width="3.6640625" customWidth="1"/>
    <col min="14593" max="14593" width="3.6640625" customWidth="1"/>
    <col min="14594" max="14596" width="15.6640625" customWidth="1"/>
    <col min="14597" max="14597" width="3.6640625" customWidth="1"/>
    <col min="14598" max="14598" width="35.6640625" customWidth="1"/>
    <col min="14599" max="14599" width="16.109375" customWidth="1"/>
    <col min="14600" max="14602" width="15.6640625" customWidth="1"/>
    <col min="14603" max="14603" width="3.6640625" customWidth="1"/>
    <col min="14849" max="14849" width="3.6640625" customWidth="1"/>
    <col min="14850" max="14852" width="15.6640625" customWidth="1"/>
    <col min="14853" max="14853" width="3.6640625" customWidth="1"/>
    <col min="14854" max="14854" width="35.6640625" customWidth="1"/>
    <col min="14855" max="14855" width="16.109375" customWidth="1"/>
    <col min="14856" max="14858" width="15.6640625" customWidth="1"/>
    <col min="14859" max="14859" width="3.6640625" customWidth="1"/>
    <col min="15105" max="15105" width="3.6640625" customWidth="1"/>
    <col min="15106" max="15108" width="15.6640625" customWidth="1"/>
    <col min="15109" max="15109" width="3.6640625" customWidth="1"/>
    <col min="15110" max="15110" width="35.6640625" customWidth="1"/>
    <col min="15111" max="15111" width="16.109375" customWidth="1"/>
    <col min="15112" max="15114" width="15.6640625" customWidth="1"/>
    <col min="15115" max="15115" width="3.6640625" customWidth="1"/>
    <col min="15361" max="15361" width="3.6640625" customWidth="1"/>
    <col min="15362" max="15364" width="15.6640625" customWidth="1"/>
    <col min="15365" max="15365" width="3.6640625" customWidth="1"/>
    <col min="15366" max="15366" width="35.6640625" customWidth="1"/>
    <col min="15367" max="15367" width="16.109375" customWidth="1"/>
    <col min="15368" max="15370" width="15.6640625" customWidth="1"/>
    <col min="15371" max="15371" width="3.6640625" customWidth="1"/>
    <col min="15617" max="15617" width="3.6640625" customWidth="1"/>
    <col min="15618" max="15620" width="15.6640625" customWidth="1"/>
    <col min="15621" max="15621" width="3.6640625" customWidth="1"/>
    <col min="15622" max="15622" width="35.6640625" customWidth="1"/>
    <col min="15623" max="15623" width="16.109375" customWidth="1"/>
    <col min="15624" max="15626" width="15.6640625" customWidth="1"/>
    <col min="15627" max="15627" width="3.6640625" customWidth="1"/>
    <col min="15873" max="15873" width="3.6640625" customWidth="1"/>
    <col min="15874" max="15876" width="15.6640625" customWidth="1"/>
    <col min="15877" max="15877" width="3.6640625" customWidth="1"/>
    <col min="15878" max="15878" width="35.6640625" customWidth="1"/>
    <col min="15879" max="15879" width="16.109375" customWidth="1"/>
    <col min="15880" max="15882" width="15.6640625" customWidth="1"/>
    <col min="15883" max="15883" width="3.6640625" customWidth="1"/>
    <col min="16129" max="16129" width="3.6640625" customWidth="1"/>
    <col min="16130" max="16132" width="15.6640625" customWidth="1"/>
    <col min="16133" max="16133" width="3.6640625" customWidth="1"/>
    <col min="16134" max="16134" width="35.6640625" customWidth="1"/>
    <col min="16135" max="16135" width="16.109375" customWidth="1"/>
    <col min="16136" max="16138" width="15.6640625" customWidth="1"/>
    <col min="16139" max="16139" width="3.6640625" customWidth="1"/>
  </cols>
  <sheetData>
    <row r="1" spans="1:12" x14ac:dyDescent="0.3">
      <c r="A1" s="213"/>
      <c r="B1" s="9"/>
      <c r="C1" s="214"/>
      <c r="D1" s="4"/>
      <c r="E1" s="215"/>
      <c r="F1" s="216"/>
      <c r="G1" s="217"/>
      <c r="H1" s="9"/>
      <c r="I1" s="70"/>
      <c r="J1" s="7"/>
      <c r="K1" s="10"/>
      <c r="L1" s="246"/>
    </row>
    <row r="2" spans="1:12" x14ac:dyDescent="0.3">
      <c r="A2" s="218"/>
      <c r="B2" s="494" t="s">
        <v>0</v>
      </c>
      <c r="C2" s="495"/>
      <c r="D2" s="496"/>
      <c r="E2" s="219"/>
      <c r="F2" s="497" t="s">
        <v>27</v>
      </c>
      <c r="G2" s="220"/>
      <c r="H2" s="499" t="s">
        <v>263</v>
      </c>
      <c r="I2" s="500"/>
      <c r="J2" s="501"/>
      <c r="K2" s="18"/>
    </row>
    <row r="3" spans="1:12" x14ac:dyDescent="0.3">
      <c r="A3" s="221"/>
      <c r="B3" s="222" t="s">
        <v>1</v>
      </c>
      <c r="C3" s="223"/>
      <c r="D3" s="22" t="s">
        <v>2</v>
      </c>
      <c r="E3" s="224"/>
      <c r="F3" s="498"/>
      <c r="G3" s="225"/>
      <c r="H3" s="24"/>
      <c r="I3" s="25"/>
      <c r="J3" s="25"/>
      <c r="K3" s="26"/>
    </row>
    <row r="4" spans="1:12" x14ac:dyDescent="0.3">
      <c r="A4" s="226"/>
      <c r="B4" s="27" t="s">
        <v>4</v>
      </c>
      <c r="C4" s="28" t="s">
        <v>5</v>
      </c>
      <c r="D4" s="29" t="s">
        <v>119</v>
      </c>
      <c r="E4" s="224"/>
      <c r="F4" s="498"/>
      <c r="G4" s="36" t="s">
        <v>8</v>
      </c>
      <c r="H4" s="29" t="s">
        <v>9</v>
      </c>
      <c r="I4" s="31" t="s">
        <v>10</v>
      </c>
      <c r="J4" s="31" t="s">
        <v>11</v>
      </c>
      <c r="K4" s="26"/>
    </row>
    <row r="5" spans="1:12" x14ac:dyDescent="0.3">
      <c r="A5" s="227"/>
      <c r="B5" s="46" t="s">
        <v>136</v>
      </c>
      <c r="C5" s="46" t="s">
        <v>265</v>
      </c>
      <c r="D5" s="247" t="s">
        <v>262</v>
      </c>
      <c r="E5" s="33"/>
      <c r="F5" s="34"/>
      <c r="G5" s="229" t="s">
        <v>264</v>
      </c>
      <c r="H5" s="228" t="s">
        <v>14</v>
      </c>
      <c r="I5" s="230" t="s">
        <v>15</v>
      </c>
      <c r="J5" s="231" t="s">
        <v>16</v>
      </c>
      <c r="K5" s="26"/>
    </row>
    <row r="6" spans="1:12" s="59" customFormat="1" x14ac:dyDescent="0.3">
      <c r="A6" s="116">
        <v>1</v>
      </c>
      <c r="B6" s="46">
        <v>31949</v>
      </c>
      <c r="C6" s="46">
        <v>55312</v>
      </c>
      <c r="D6" s="46">
        <v>68768</v>
      </c>
      <c r="E6" s="116">
        <v>1</v>
      </c>
      <c r="F6" s="169" t="s">
        <v>18</v>
      </c>
      <c r="G6" s="238">
        <v>104447</v>
      </c>
      <c r="H6" s="429">
        <v>64987</v>
      </c>
      <c r="I6" s="429">
        <v>105000</v>
      </c>
      <c r="J6" s="429">
        <v>105000</v>
      </c>
      <c r="K6" s="116">
        <v>1</v>
      </c>
    </row>
    <row r="7" spans="1:12" s="59" customFormat="1" x14ac:dyDescent="0.3">
      <c r="A7" s="116">
        <v>2</v>
      </c>
      <c r="B7" s="46">
        <v>123</v>
      </c>
      <c r="C7" s="46">
        <v>130</v>
      </c>
      <c r="D7" s="46">
        <v>100</v>
      </c>
      <c r="E7" s="116">
        <v>2</v>
      </c>
      <c r="F7" s="46" t="s">
        <v>137</v>
      </c>
      <c r="G7" s="120">
        <v>47</v>
      </c>
      <c r="H7" s="46">
        <v>50</v>
      </c>
      <c r="I7" s="46">
        <v>50</v>
      </c>
      <c r="J7" s="46">
        <v>50</v>
      </c>
      <c r="K7" s="116">
        <v>2</v>
      </c>
    </row>
    <row r="8" spans="1:12" s="138" customFormat="1" x14ac:dyDescent="0.3">
      <c r="A8" s="39">
        <v>3</v>
      </c>
      <c r="B8" s="248">
        <v>550</v>
      </c>
      <c r="C8" s="248">
        <v>0</v>
      </c>
      <c r="D8" s="248">
        <v>0</v>
      </c>
      <c r="E8" s="39">
        <v>3</v>
      </c>
      <c r="F8" s="249" t="s">
        <v>138</v>
      </c>
      <c r="G8" s="250">
        <v>0</v>
      </c>
      <c r="H8" s="248">
        <v>0</v>
      </c>
      <c r="I8" s="248">
        <v>0</v>
      </c>
      <c r="J8" s="248">
        <v>0</v>
      </c>
      <c r="K8" s="39">
        <v>3</v>
      </c>
    </row>
    <row r="9" spans="1:12" s="59" customFormat="1" x14ac:dyDescent="0.3">
      <c r="A9" s="116">
        <v>4</v>
      </c>
      <c r="B9" s="126">
        <v>565</v>
      </c>
      <c r="C9" s="126">
        <v>500</v>
      </c>
      <c r="D9" s="126">
        <v>500</v>
      </c>
      <c r="E9" s="116">
        <v>4</v>
      </c>
      <c r="F9" s="251" t="s">
        <v>139</v>
      </c>
      <c r="G9" s="127">
        <v>125</v>
      </c>
      <c r="H9" s="126">
        <v>500</v>
      </c>
      <c r="I9" s="126">
        <v>500</v>
      </c>
      <c r="J9" s="126">
        <v>500</v>
      </c>
      <c r="K9" s="116">
        <v>4</v>
      </c>
    </row>
    <row r="10" spans="1:12" s="59" customFormat="1" ht="15" thickBot="1" x14ac:dyDescent="0.35">
      <c r="A10" s="116">
        <v>5</v>
      </c>
      <c r="B10" s="130">
        <v>57341</v>
      </c>
      <c r="C10" s="130">
        <v>60348</v>
      </c>
      <c r="D10" s="130">
        <v>60664</v>
      </c>
      <c r="E10" s="116">
        <v>5</v>
      </c>
      <c r="F10" s="210" t="s">
        <v>140</v>
      </c>
      <c r="G10" s="211">
        <v>60381</v>
      </c>
      <c r="H10" s="130">
        <v>60380</v>
      </c>
      <c r="I10" s="130">
        <v>60380</v>
      </c>
      <c r="J10" s="130">
        <v>60380</v>
      </c>
      <c r="K10" s="116">
        <v>5</v>
      </c>
    </row>
    <row r="11" spans="1:12" x14ac:dyDescent="0.3">
      <c r="A11" s="116">
        <v>6</v>
      </c>
      <c r="B11" s="132">
        <f>SUM(B6:B10)</f>
        <v>90528</v>
      </c>
      <c r="C11" s="132">
        <f>SUM(C6:C10)</f>
        <v>116290</v>
      </c>
      <c r="D11" s="132">
        <f>SUM(D6:D10)</f>
        <v>130032</v>
      </c>
      <c r="E11" s="116">
        <v>6</v>
      </c>
      <c r="F11" s="252" t="s">
        <v>21</v>
      </c>
      <c r="G11" s="160">
        <f>SUM(G6:G10)</f>
        <v>165000</v>
      </c>
      <c r="H11" s="462">
        <f>SUM(H6:H10)</f>
        <v>125917</v>
      </c>
      <c r="I11" s="132">
        <f>SUM(I6:I10)</f>
        <v>165930</v>
      </c>
      <c r="J11" s="132">
        <f>SUM(J6:J10)</f>
        <v>165930</v>
      </c>
      <c r="K11" s="116">
        <v>6</v>
      </c>
    </row>
    <row r="12" spans="1:12" x14ac:dyDescent="0.3">
      <c r="E12" s="66"/>
    </row>
    <row r="13" spans="1:12" x14ac:dyDescent="0.3">
      <c r="E13" s="66"/>
    </row>
    <row r="14" spans="1:12" x14ac:dyDescent="0.3">
      <c r="E14" s="66"/>
    </row>
    <row r="15" spans="1:12" x14ac:dyDescent="0.3">
      <c r="E15" s="66"/>
    </row>
  </sheetData>
  <mergeCells count="3">
    <mergeCell ref="B2:D2"/>
    <mergeCell ref="F2:F4"/>
    <mergeCell ref="H2:J2"/>
  </mergeCells>
  <pageMargins left="0.7" right="0.7" top="0.75" bottom="0.75" header="0.3" footer="0.3"/>
  <pageSetup scale="75" orientation="landscape" r:id="rId1"/>
  <headerFooter>
    <oddHeader>&amp;CRESOURCES
STREET&amp;RCITY OF LOWELL
(Municipal Corporation)</oddHeader>
    <oddFooter>&amp;CForm LB 20 - Street&amp;RPage 6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"/>
  <sheetViews>
    <sheetView topLeftCell="B23" zoomScaleNormal="100" workbookViewId="0">
      <selection activeCell="F13" sqref="F13"/>
    </sheetView>
  </sheetViews>
  <sheetFormatPr defaultRowHeight="14.4" x14ac:dyDescent="0.3"/>
  <cols>
    <col min="1" max="1" width="3.6640625" customWidth="1"/>
    <col min="2" max="4" width="15.6640625" customWidth="1"/>
    <col min="5" max="5" width="3.6640625" style="10" customWidth="1"/>
    <col min="6" max="6" width="35.6640625" customWidth="1"/>
    <col min="7" max="7" width="20" style="180" customWidth="1"/>
    <col min="8" max="10" width="15.6640625" customWidth="1"/>
    <col min="11" max="11" width="3.6640625" customWidth="1"/>
    <col min="257" max="257" width="3.6640625" customWidth="1"/>
    <col min="258" max="260" width="15.6640625" customWidth="1"/>
    <col min="261" max="261" width="3.6640625" customWidth="1"/>
    <col min="262" max="262" width="35.6640625" customWidth="1"/>
    <col min="263" max="263" width="20" customWidth="1"/>
    <col min="264" max="266" width="15.6640625" customWidth="1"/>
    <col min="267" max="267" width="3.6640625" customWidth="1"/>
    <col min="513" max="513" width="3.6640625" customWidth="1"/>
    <col min="514" max="516" width="15.6640625" customWidth="1"/>
    <col min="517" max="517" width="3.6640625" customWidth="1"/>
    <col min="518" max="518" width="35.6640625" customWidth="1"/>
    <col min="519" max="519" width="20" customWidth="1"/>
    <col min="520" max="522" width="15.6640625" customWidth="1"/>
    <col min="523" max="523" width="3.6640625" customWidth="1"/>
    <col min="769" max="769" width="3.6640625" customWidth="1"/>
    <col min="770" max="772" width="15.6640625" customWidth="1"/>
    <col min="773" max="773" width="3.6640625" customWidth="1"/>
    <col min="774" max="774" width="35.6640625" customWidth="1"/>
    <col min="775" max="775" width="20" customWidth="1"/>
    <col min="776" max="778" width="15.6640625" customWidth="1"/>
    <col min="779" max="779" width="3.6640625" customWidth="1"/>
    <col min="1025" max="1025" width="3.6640625" customWidth="1"/>
    <col min="1026" max="1028" width="15.6640625" customWidth="1"/>
    <col min="1029" max="1029" width="3.6640625" customWidth="1"/>
    <col min="1030" max="1030" width="35.6640625" customWidth="1"/>
    <col min="1031" max="1031" width="20" customWidth="1"/>
    <col min="1032" max="1034" width="15.6640625" customWidth="1"/>
    <col min="1035" max="1035" width="3.6640625" customWidth="1"/>
    <col min="1281" max="1281" width="3.6640625" customWidth="1"/>
    <col min="1282" max="1284" width="15.6640625" customWidth="1"/>
    <col min="1285" max="1285" width="3.6640625" customWidth="1"/>
    <col min="1286" max="1286" width="35.6640625" customWidth="1"/>
    <col min="1287" max="1287" width="20" customWidth="1"/>
    <col min="1288" max="1290" width="15.6640625" customWidth="1"/>
    <col min="1291" max="1291" width="3.6640625" customWidth="1"/>
    <col min="1537" max="1537" width="3.6640625" customWidth="1"/>
    <col min="1538" max="1540" width="15.6640625" customWidth="1"/>
    <col min="1541" max="1541" width="3.6640625" customWidth="1"/>
    <col min="1542" max="1542" width="35.6640625" customWidth="1"/>
    <col min="1543" max="1543" width="20" customWidth="1"/>
    <col min="1544" max="1546" width="15.6640625" customWidth="1"/>
    <col min="1547" max="1547" width="3.6640625" customWidth="1"/>
    <col min="1793" max="1793" width="3.6640625" customWidth="1"/>
    <col min="1794" max="1796" width="15.6640625" customWidth="1"/>
    <col min="1797" max="1797" width="3.6640625" customWidth="1"/>
    <col min="1798" max="1798" width="35.6640625" customWidth="1"/>
    <col min="1799" max="1799" width="20" customWidth="1"/>
    <col min="1800" max="1802" width="15.6640625" customWidth="1"/>
    <col min="1803" max="1803" width="3.6640625" customWidth="1"/>
    <col min="2049" max="2049" width="3.6640625" customWidth="1"/>
    <col min="2050" max="2052" width="15.6640625" customWidth="1"/>
    <col min="2053" max="2053" width="3.6640625" customWidth="1"/>
    <col min="2054" max="2054" width="35.6640625" customWidth="1"/>
    <col min="2055" max="2055" width="20" customWidth="1"/>
    <col min="2056" max="2058" width="15.6640625" customWidth="1"/>
    <col min="2059" max="2059" width="3.6640625" customWidth="1"/>
    <col min="2305" max="2305" width="3.6640625" customWidth="1"/>
    <col min="2306" max="2308" width="15.6640625" customWidth="1"/>
    <col min="2309" max="2309" width="3.6640625" customWidth="1"/>
    <col min="2310" max="2310" width="35.6640625" customWidth="1"/>
    <col min="2311" max="2311" width="20" customWidth="1"/>
    <col min="2312" max="2314" width="15.6640625" customWidth="1"/>
    <col min="2315" max="2315" width="3.6640625" customWidth="1"/>
    <col min="2561" max="2561" width="3.6640625" customWidth="1"/>
    <col min="2562" max="2564" width="15.6640625" customWidth="1"/>
    <col min="2565" max="2565" width="3.6640625" customWidth="1"/>
    <col min="2566" max="2566" width="35.6640625" customWidth="1"/>
    <col min="2567" max="2567" width="20" customWidth="1"/>
    <col min="2568" max="2570" width="15.6640625" customWidth="1"/>
    <col min="2571" max="2571" width="3.6640625" customWidth="1"/>
    <col min="2817" max="2817" width="3.6640625" customWidth="1"/>
    <col min="2818" max="2820" width="15.6640625" customWidth="1"/>
    <col min="2821" max="2821" width="3.6640625" customWidth="1"/>
    <col min="2822" max="2822" width="35.6640625" customWidth="1"/>
    <col min="2823" max="2823" width="20" customWidth="1"/>
    <col min="2824" max="2826" width="15.6640625" customWidth="1"/>
    <col min="2827" max="2827" width="3.6640625" customWidth="1"/>
    <col min="3073" max="3073" width="3.6640625" customWidth="1"/>
    <col min="3074" max="3076" width="15.6640625" customWidth="1"/>
    <col min="3077" max="3077" width="3.6640625" customWidth="1"/>
    <col min="3078" max="3078" width="35.6640625" customWidth="1"/>
    <col min="3079" max="3079" width="20" customWidth="1"/>
    <col min="3080" max="3082" width="15.6640625" customWidth="1"/>
    <col min="3083" max="3083" width="3.6640625" customWidth="1"/>
    <col min="3329" max="3329" width="3.6640625" customWidth="1"/>
    <col min="3330" max="3332" width="15.6640625" customWidth="1"/>
    <col min="3333" max="3333" width="3.6640625" customWidth="1"/>
    <col min="3334" max="3334" width="35.6640625" customWidth="1"/>
    <col min="3335" max="3335" width="20" customWidth="1"/>
    <col min="3336" max="3338" width="15.6640625" customWidth="1"/>
    <col min="3339" max="3339" width="3.6640625" customWidth="1"/>
    <col min="3585" max="3585" width="3.6640625" customWidth="1"/>
    <col min="3586" max="3588" width="15.6640625" customWidth="1"/>
    <col min="3589" max="3589" width="3.6640625" customWidth="1"/>
    <col min="3590" max="3590" width="35.6640625" customWidth="1"/>
    <col min="3591" max="3591" width="20" customWidth="1"/>
    <col min="3592" max="3594" width="15.6640625" customWidth="1"/>
    <col min="3595" max="3595" width="3.6640625" customWidth="1"/>
    <col min="3841" max="3841" width="3.6640625" customWidth="1"/>
    <col min="3842" max="3844" width="15.6640625" customWidth="1"/>
    <col min="3845" max="3845" width="3.6640625" customWidth="1"/>
    <col min="3846" max="3846" width="35.6640625" customWidth="1"/>
    <col min="3847" max="3847" width="20" customWidth="1"/>
    <col min="3848" max="3850" width="15.6640625" customWidth="1"/>
    <col min="3851" max="3851" width="3.6640625" customWidth="1"/>
    <col min="4097" max="4097" width="3.6640625" customWidth="1"/>
    <col min="4098" max="4100" width="15.6640625" customWidth="1"/>
    <col min="4101" max="4101" width="3.6640625" customWidth="1"/>
    <col min="4102" max="4102" width="35.6640625" customWidth="1"/>
    <col min="4103" max="4103" width="20" customWidth="1"/>
    <col min="4104" max="4106" width="15.6640625" customWidth="1"/>
    <col min="4107" max="4107" width="3.6640625" customWidth="1"/>
    <col min="4353" max="4353" width="3.6640625" customWidth="1"/>
    <col min="4354" max="4356" width="15.6640625" customWidth="1"/>
    <col min="4357" max="4357" width="3.6640625" customWidth="1"/>
    <col min="4358" max="4358" width="35.6640625" customWidth="1"/>
    <col min="4359" max="4359" width="20" customWidth="1"/>
    <col min="4360" max="4362" width="15.6640625" customWidth="1"/>
    <col min="4363" max="4363" width="3.6640625" customWidth="1"/>
    <col min="4609" max="4609" width="3.6640625" customWidth="1"/>
    <col min="4610" max="4612" width="15.6640625" customWidth="1"/>
    <col min="4613" max="4613" width="3.6640625" customWidth="1"/>
    <col min="4614" max="4614" width="35.6640625" customWidth="1"/>
    <col min="4615" max="4615" width="20" customWidth="1"/>
    <col min="4616" max="4618" width="15.6640625" customWidth="1"/>
    <col min="4619" max="4619" width="3.6640625" customWidth="1"/>
    <col min="4865" max="4865" width="3.6640625" customWidth="1"/>
    <col min="4866" max="4868" width="15.6640625" customWidth="1"/>
    <col min="4869" max="4869" width="3.6640625" customWidth="1"/>
    <col min="4870" max="4870" width="35.6640625" customWidth="1"/>
    <col min="4871" max="4871" width="20" customWidth="1"/>
    <col min="4872" max="4874" width="15.6640625" customWidth="1"/>
    <col min="4875" max="4875" width="3.6640625" customWidth="1"/>
    <col min="5121" max="5121" width="3.6640625" customWidth="1"/>
    <col min="5122" max="5124" width="15.6640625" customWidth="1"/>
    <col min="5125" max="5125" width="3.6640625" customWidth="1"/>
    <col min="5126" max="5126" width="35.6640625" customWidth="1"/>
    <col min="5127" max="5127" width="20" customWidth="1"/>
    <col min="5128" max="5130" width="15.6640625" customWidth="1"/>
    <col min="5131" max="5131" width="3.6640625" customWidth="1"/>
    <col min="5377" max="5377" width="3.6640625" customWidth="1"/>
    <col min="5378" max="5380" width="15.6640625" customWidth="1"/>
    <col min="5381" max="5381" width="3.6640625" customWidth="1"/>
    <col min="5382" max="5382" width="35.6640625" customWidth="1"/>
    <col min="5383" max="5383" width="20" customWidth="1"/>
    <col min="5384" max="5386" width="15.6640625" customWidth="1"/>
    <col min="5387" max="5387" width="3.6640625" customWidth="1"/>
    <col min="5633" max="5633" width="3.6640625" customWidth="1"/>
    <col min="5634" max="5636" width="15.6640625" customWidth="1"/>
    <col min="5637" max="5637" width="3.6640625" customWidth="1"/>
    <col min="5638" max="5638" width="35.6640625" customWidth="1"/>
    <col min="5639" max="5639" width="20" customWidth="1"/>
    <col min="5640" max="5642" width="15.6640625" customWidth="1"/>
    <col min="5643" max="5643" width="3.6640625" customWidth="1"/>
    <col min="5889" max="5889" width="3.6640625" customWidth="1"/>
    <col min="5890" max="5892" width="15.6640625" customWidth="1"/>
    <col min="5893" max="5893" width="3.6640625" customWidth="1"/>
    <col min="5894" max="5894" width="35.6640625" customWidth="1"/>
    <col min="5895" max="5895" width="20" customWidth="1"/>
    <col min="5896" max="5898" width="15.6640625" customWidth="1"/>
    <col min="5899" max="5899" width="3.6640625" customWidth="1"/>
    <col min="6145" max="6145" width="3.6640625" customWidth="1"/>
    <col min="6146" max="6148" width="15.6640625" customWidth="1"/>
    <col min="6149" max="6149" width="3.6640625" customWidth="1"/>
    <col min="6150" max="6150" width="35.6640625" customWidth="1"/>
    <col min="6151" max="6151" width="20" customWidth="1"/>
    <col min="6152" max="6154" width="15.6640625" customWidth="1"/>
    <col min="6155" max="6155" width="3.6640625" customWidth="1"/>
    <col min="6401" max="6401" width="3.6640625" customWidth="1"/>
    <col min="6402" max="6404" width="15.6640625" customWidth="1"/>
    <col min="6405" max="6405" width="3.6640625" customWidth="1"/>
    <col min="6406" max="6406" width="35.6640625" customWidth="1"/>
    <col min="6407" max="6407" width="20" customWidth="1"/>
    <col min="6408" max="6410" width="15.6640625" customWidth="1"/>
    <col min="6411" max="6411" width="3.6640625" customWidth="1"/>
    <col min="6657" max="6657" width="3.6640625" customWidth="1"/>
    <col min="6658" max="6660" width="15.6640625" customWidth="1"/>
    <col min="6661" max="6661" width="3.6640625" customWidth="1"/>
    <col min="6662" max="6662" width="35.6640625" customWidth="1"/>
    <col min="6663" max="6663" width="20" customWidth="1"/>
    <col min="6664" max="6666" width="15.6640625" customWidth="1"/>
    <col min="6667" max="6667" width="3.6640625" customWidth="1"/>
    <col min="6913" max="6913" width="3.6640625" customWidth="1"/>
    <col min="6914" max="6916" width="15.6640625" customWidth="1"/>
    <col min="6917" max="6917" width="3.6640625" customWidth="1"/>
    <col min="6918" max="6918" width="35.6640625" customWidth="1"/>
    <col min="6919" max="6919" width="20" customWidth="1"/>
    <col min="6920" max="6922" width="15.6640625" customWidth="1"/>
    <col min="6923" max="6923" width="3.6640625" customWidth="1"/>
    <col min="7169" max="7169" width="3.6640625" customWidth="1"/>
    <col min="7170" max="7172" width="15.6640625" customWidth="1"/>
    <col min="7173" max="7173" width="3.6640625" customWidth="1"/>
    <col min="7174" max="7174" width="35.6640625" customWidth="1"/>
    <col min="7175" max="7175" width="20" customWidth="1"/>
    <col min="7176" max="7178" width="15.6640625" customWidth="1"/>
    <col min="7179" max="7179" width="3.6640625" customWidth="1"/>
    <col min="7425" max="7425" width="3.6640625" customWidth="1"/>
    <col min="7426" max="7428" width="15.6640625" customWidth="1"/>
    <col min="7429" max="7429" width="3.6640625" customWidth="1"/>
    <col min="7430" max="7430" width="35.6640625" customWidth="1"/>
    <col min="7431" max="7431" width="20" customWidth="1"/>
    <col min="7432" max="7434" width="15.6640625" customWidth="1"/>
    <col min="7435" max="7435" width="3.6640625" customWidth="1"/>
    <col min="7681" max="7681" width="3.6640625" customWidth="1"/>
    <col min="7682" max="7684" width="15.6640625" customWidth="1"/>
    <col min="7685" max="7685" width="3.6640625" customWidth="1"/>
    <col min="7686" max="7686" width="35.6640625" customWidth="1"/>
    <col min="7687" max="7687" width="20" customWidth="1"/>
    <col min="7688" max="7690" width="15.6640625" customWidth="1"/>
    <col min="7691" max="7691" width="3.6640625" customWidth="1"/>
    <col min="7937" max="7937" width="3.6640625" customWidth="1"/>
    <col min="7938" max="7940" width="15.6640625" customWidth="1"/>
    <col min="7941" max="7941" width="3.6640625" customWidth="1"/>
    <col min="7942" max="7942" width="35.6640625" customWidth="1"/>
    <col min="7943" max="7943" width="20" customWidth="1"/>
    <col min="7944" max="7946" width="15.6640625" customWidth="1"/>
    <col min="7947" max="7947" width="3.6640625" customWidth="1"/>
    <col min="8193" max="8193" width="3.6640625" customWidth="1"/>
    <col min="8194" max="8196" width="15.6640625" customWidth="1"/>
    <col min="8197" max="8197" width="3.6640625" customWidth="1"/>
    <col min="8198" max="8198" width="35.6640625" customWidth="1"/>
    <col min="8199" max="8199" width="20" customWidth="1"/>
    <col min="8200" max="8202" width="15.6640625" customWidth="1"/>
    <col min="8203" max="8203" width="3.6640625" customWidth="1"/>
    <col min="8449" max="8449" width="3.6640625" customWidth="1"/>
    <col min="8450" max="8452" width="15.6640625" customWidth="1"/>
    <col min="8453" max="8453" width="3.6640625" customWidth="1"/>
    <col min="8454" max="8454" width="35.6640625" customWidth="1"/>
    <col min="8455" max="8455" width="20" customWidth="1"/>
    <col min="8456" max="8458" width="15.6640625" customWidth="1"/>
    <col min="8459" max="8459" width="3.6640625" customWidth="1"/>
    <col min="8705" max="8705" width="3.6640625" customWidth="1"/>
    <col min="8706" max="8708" width="15.6640625" customWidth="1"/>
    <col min="8709" max="8709" width="3.6640625" customWidth="1"/>
    <col min="8710" max="8710" width="35.6640625" customWidth="1"/>
    <col min="8711" max="8711" width="20" customWidth="1"/>
    <col min="8712" max="8714" width="15.6640625" customWidth="1"/>
    <col min="8715" max="8715" width="3.6640625" customWidth="1"/>
    <col min="8961" max="8961" width="3.6640625" customWidth="1"/>
    <col min="8962" max="8964" width="15.6640625" customWidth="1"/>
    <col min="8965" max="8965" width="3.6640625" customWidth="1"/>
    <col min="8966" max="8966" width="35.6640625" customWidth="1"/>
    <col min="8967" max="8967" width="20" customWidth="1"/>
    <col min="8968" max="8970" width="15.6640625" customWidth="1"/>
    <col min="8971" max="8971" width="3.6640625" customWidth="1"/>
    <col min="9217" max="9217" width="3.6640625" customWidth="1"/>
    <col min="9218" max="9220" width="15.6640625" customWidth="1"/>
    <col min="9221" max="9221" width="3.6640625" customWidth="1"/>
    <col min="9222" max="9222" width="35.6640625" customWidth="1"/>
    <col min="9223" max="9223" width="20" customWidth="1"/>
    <col min="9224" max="9226" width="15.6640625" customWidth="1"/>
    <col min="9227" max="9227" width="3.6640625" customWidth="1"/>
    <col min="9473" max="9473" width="3.6640625" customWidth="1"/>
    <col min="9474" max="9476" width="15.6640625" customWidth="1"/>
    <col min="9477" max="9477" width="3.6640625" customWidth="1"/>
    <col min="9478" max="9478" width="35.6640625" customWidth="1"/>
    <col min="9479" max="9479" width="20" customWidth="1"/>
    <col min="9480" max="9482" width="15.6640625" customWidth="1"/>
    <col min="9483" max="9483" width="3.6640625" customWidth="1"/>
    <col min="9729" max="9729" width="3.6640625" customWidth="1"/>
    <col min="9730" max="9732" width="15.6640625" customWidth="1"/>
    <col min="9733" max="9733" width="3.6640625" customWidth="1"/>
    <col min="9734" max="9734" width="35.6640625" customWidth="1"/>
    <col min="9735" max="9735" width="20" customWidth="1"/>
    <col min="9736" max="9738" width="15.6640625" customWidth="1"/>
    <col min="9739" max="9739" width="3.6640625" customWidth="1"/>
    <col min="9985" max="9985" width="3.6640625" customWidth="1"/>
    <col min="9986" max="9988" width="15.6640625" customWidth="1"/>
    <col min="9989" max="9989" width="3.6640625" customWidth="1"/>
    <col min="9990" max="9990" width="35.6640625" customWidth="1"/>
    <col min="9991" max="9991" width="20" customWidth="1"/>
    <col min="9992" max="9994" width="15.6640625" customWidth="1"/>
    <col min="9995" max="9995" width="3.6640625" customWidth="1"/>
    <col min="10241" max="10241" width="3.6640625" customWidth="1"/>
    <col min="10242" max="10244" width="15.6640625" customWidth="1"/>
    <col min="10245" max="10245" width="3.6640625" customWidth="1"/>
    <col min="10246" max="10246" width="35.6640625" customWidth="1"/>
    <col min="10247" max="10247" width="20" customWidth="1"/>
    <col min="10248" max="10250" width="15.6640625" customWidth="1"/>
    <col min="10251" max="10251" width="3.6640625" customWidth="1"/>
    <col min="10497" max="10497" width="3.6640625" customWidth="1"/>
    <col min="10498" max="10500" width="15.6640625" customWidth="1"/>
    <col min="10501" max="10501" width="3.6640625" customWidth="1"/>
    <col min="10502" max="10502" width="35.6640625" customWidth="1"/>
    <col min="10503" max="10503" width="20" customWidth="1"/>
    <col min="10504" max="10506" width="15.6640625" customWidth="1"/>
    <col min="10507" max="10507" width="3.6640625" customWidth="1"/>
    <col min="10753" max="10753" width="3.6640625" customWidth="1"/>
    <col min="10754" max="10756" width="15.6640625" customWidth="1"/>
    <col min="10757" max="10757" width="3.6640625" customWidth="1"/>
    <col min="10758" max="10758" width="35.6640625" customWidth="1"/>
    <col min="10759" max="10759" width="20" customWidth="1"/>
    <col min="10760" max="10762" width="15.6640625" customWidth="1"/>
    <col min="10763" max="10763" width="3.6640625" customWidth="1"/>
    <col min="11009" max="11009" width="3.6640625" customWidth="1"/>
    <col min="11010" max="11012" width="15.6640625" customWidth="1"/>
    <col min="11013" max="11013" width="3.6640625" customWidth="1"/>
    <col min="11014" max="11014" width="35.6640625" customWidth="1"/>
    <col min="11015" max="11015" width="20" customWidth="1"/>
    <col min="11016" max="11018" width="15.6640625" customWidth="1"/>
    <col min="11019" max="11019" width="3.6640625" customWidth="1"/>
    <col min="11265" max="11265" width="3.6640625" customWidth="1"/>
    <col min="11266" max="11268" width="15.6640625" customWidth="1"/>
    <col min="11269" max="11269" width="3.6640625" customWidth="1"/>
    <col min="11270" max="11270" width="35.6640625" customWidth="1"/>
    <col min="11271" max="11271" width="20" customWidth="1"/>
    <col min="11272" max="11274" width="15.6640625" customWidth="1"/>
    <col min="11275" max="11275" width="3.6640625" customWidth="1"/>
    <col min="11521" max="11521" width="3.6640625" customWidth="1"/>
    <col min="11522" max="11524" width="15.6640625" customWidth="1"/>
    <col min="11525" max="11525" width="3.6640625" customWidth="1"/>
    <col min="11526" max="11526" width="35.6640625" customWidth="1"/>
    <col min="11527" max="11527" width="20" customWidth="1"/>
    <col min="11528" max="11530" width="15.6640625" customWidth="1"/>
    <col min="11531" max="11531" width="3.6640625" customWidth="1"/>
    <col min="11777" max="11777" width="3.6640625" customWidth="1"/>
    <col min="11778" max="11780" width="15.6640625" customWidth="1"/>
    <col min="11781" max="11781" width="3.6640625" customWidth="1"/>
    <col min="11782" max="11782" width="35.6640625" customWidth="1"/>
    <col min="11783" max="11783" width="20" customWidth="1"/>
    <col min="11784" max="11786" width="15.6640625" customWidth="1"/>
    <col min="11787" max="11787" width="3.6640625" customWidth="1"/>
    <col min="12033" max="12033" width="3.6640625" customWidth="1"/>
    <col min="12034" max="12036" width="15.6640625" customWidth="1"/>
    <col min="12037" max="12037" width="3.6640625" customWidth="1"/>
    <col min="12038" max="12038" width="35.6640625" customWidth="1"/>
    <col min="12039" max="12039" width="20" customWidth="1"/>
    <col min="12040" max="12042" width="15.6640625" customWidth="1"/>
    <col min="12043" max="12043" width="3.6640625" customWidth="1"/>
    <col min="12289" max="12289" width="3.6640625" customWidth="1"/>
    <col min="12290" max="12292" width="15.6640625" customWidth="1"/>
    <col min="12293" max="12293" width="3.6640625" customWidth="1"/>
    <col min="12294" max="12294" width="35.6640625" customWidth="1"/>
    <col min="12295" max="12295" width="20" customWidth="1"/>
    <col min="12296" max="12298" width="15.6640625" customWidth="1"/>
    <col min="12299" max="12299" width="3.6640625" customWidth="1"/>
    <col min="12545" max="12545" width="3.6640625" customWidth="1"/>
    <col min="12546" max="12548" width="15.6640625" customWidth="1"/>
    <col min="12549" max="12549" width="3.6640625" customWidth="1"/>
    <col min="12550" max="12550" width="35.6640625" customWidth="1"/>
    <col min="12551" max="12551" width="20" customWidth="1"/>
    <col min="12552" max="12554" width="15.6640625" customWidth="1"/>
    <col min="12555" max="12555" width="3.6640625" customWidth="1"/>
    <col min="12801" max="12801" width="3.6640625" customWidth="1"/>
    <col min="12802" max="12804" width="15.6640625" customWidth="1"/>
    <col min="12805" max="12805" width="3.6640625" customWidth="1"/>
    <col min="12806" max="12806" width="35.6640625" customWidth="1"/>
    <col min="12807" max="12807" width="20" customWidth="1"/>
    <col min="12808" max="12810" width="15.6640625" customWidth="1"/>
    <col min="12811" max="12811" width="3.6640625" customWidth="1"/>
    <col min="13057" max="13057" width="3.6640625" customWidth="1"/>
    <col min="13058" max="13060" width="15.6640625" customWidth="1"/>
    <col min="13061" max="13061" width="3.6640625" customWidth="1"/>
    <col min="13062" max="13062" width="35.6640625" customWidth="1"/>
    <col min="13063" max="13063" width="20" customWidth="1"/>
    <col min="13064" max="13066" width="15.6640625" customWidth="1"/>
    <col min="13067" max="13067" width="3.6640625" customWidth="1"/>
    <col min="13313" max="13313" width="3.6640625" customWidth="1"/>
    <col min="13314" max="13316" width="15.6640625" customWidth="1"/>
    <col min="13317" max="13317" width="3.6640625" customWidth="1"/>
    <col min="13318" max="13318" width="35.6640625" customWidth="1"/>
    <col min="13319" max="13319" width="20" customWidth="1"/>
    <col min="13320" max="13322" width="15.6640625" customWidth="1"/>
    <col min="13323" max="13323" width="3.6640625" customWidth="1"/>
    <col min="13569" max="13569" width="3.6640625" customWidth="1"/>
    <col min="13570" max="13572" width="15.6640625" customWidth="1"/>
    <col min="13573" max="13573" width="3.6640625" customWidth="1"/>
    <col min="13574" max="13574" width="35.6640625" customWidth="1"/>
    <col min="13575" max="13575" width="20" customWidth="1"/>
    <col min="13576" max="13578" width="15.6640625" customWidth="1"/>
    <col min="13579" max="13579" width="3.6640625" customWidth="1"/>
    <col min="13825" max="13825" width="3.6640625" customWidth="1"/>
    <col min="13826" max="13828" width="15.6640625" customWidth="1"/>
    <col min="13829" max="13829" width="3.6640625" customWidth="1"/>
    <col min="13830" max="13830" width="35.6640625" customWidth="1"/>
    <col min="13831" max="13831" width="20" customWidth="1"/>
    <col min="13832" max="13834" width="15.6640625" customWidth="1"/>
    <col min="13835" max="13835" width="3.6640625" customWidth="1"/>
    <col min="14081" max="14081" width="3.6640625" customWidth="1"/>
    <col min="14082" max="14084" width="15.6640625" customWidth="1"/>
    <col min="14085" max="14085" width="3.6640625" customWidth="1"/>
    <col min="14086" max="14086" width="35.6640625" customWidth="1"/>
    <col min="14087" max="14087" width="20" customWidth="1"/>
    <col min="14088" max="14090" width="15.6640625" customWidth="1"/>
    <col min="14091" max="14091" width="3.6640625" customWidth="1"/>
    <col min="14337" max="14337" width="3.6640625" customWidth="1"/>
    <col min="14338" max="14340" width="15.6640625" customWidth="1"/>
    <col min="14341" max="14341" width="3.6640625" customWidth="1"/>
    <col min="14342" max="14342" width="35.6640625" customWidth="1"/>
    <col min="14343" max="14343" width="20" customWidth="1"/>
    <col min="14344" max="14346" width="15.6640625" customWidth="1"/>
    <col min="14347" max="14347" width="3.6640625" customWidth="1"/>
    <col min="14593" max="14593" width="3.6640625" customWidth="1"/>
    <col min="14594" max="14596" width="15.6640625" customWidth="1"/>
    <col min="14597" max="14597" width="3.6640625" customWidth="1"/>
    <col min="14598" max="14598" width="35.6640625" customWidth="1"/>
    <col min="14599" max="14599" width="20" customWidth="1"/>
    <col min="14600" max="14602" width="15.6640625" customWidth="1"/>
    <col min="14603" max="14603" width="3.6640625" customWidth="1"/>
    <col min="14849" max="14849" width="3.6640625" customWidth="1"/>
    <col min="14850" max="14852" width="15.6640625" customWidth="1"/>
    <col min="14853" max="14853" width="3.6640625" customWidth="1"/>
    <col min="14854" max="14854" width="35.6640625" customWidth="1"/>
    <col min="14855" max="14855" width="20" customWidth="1"/>
    <col min="14856" max="14858" width="15.6640625" customWidth="1"/>
    <col min="14859" max="14859" width="3.6640625" customWidth="1"/>
    <col min="15105" max="15105" width="3.6640625" customWidth="1"/>
    <col min="15106" max="15108" width="15.6640625" customWidth="1"/>
    <col min="15109" max="15109" width="3.6640625" customWidth="1"/>
    <col min="15110" max="15110" width="35.6640625" customWidth="1"/>
    <col min="15111" max="15111" width="20" customWidth="1"/>
    <col min="15112" max="15114" width="15.6640625" customWidth="1"/>
    <col min="15115" max="15115" width="3.6640625" customWidth="1"/>
    <col min="15361" max="15361" width="3.6640625" customWidth="1"/>
    <col min="15362" max="15364" width="15.6640625" customWidth="1"/>
    <col min="15365" max="15365" width="3.6640625" customWidth="1"/>
    <col min="15366" max="15366" width="35.6640625" customWidth="1"/>
    <col min="15367" max="15367" width="20" customWidth="1"/>
    <col min="15368" max="15370" width="15.6640625" customWidth="1"/>
    <col min="15371" max="15371" width="3.6640625" customWidth="1"/>
    <col min="15617" max="15617" width="3.6640625" customWidth="1"/>
    <col min="15618" max="15620" width="15.6640625" customWidth="1"/>
    <col min="15621" max="15621" width="3.6640625" customWidth="1"/>
    <col min="15622" max="15622" width="35.6640625" customWidth="1"/>
    <col min="15623" max="15623" width="20" customWidth="1"/>
    <col min="15624" max="15626" width="15.6640625" customWidth="1"/>
    <col min="15627" max="15627" width="3.6640625" customWidth="1"/>
    <col min="15873" max="15873" width="3.6640625" customWidth="1"/>
    <col min="15874" max="15876" width="15.6640625" customWidth="1"/>
    <col min="15877" max="15877" width="3.6640625" customWidth="1"/>
    <col min="15878" max="15878" width="35.6640625" customWidth="1"/>
    <col min="15879" max="15879" width="20" customWidth="1"/>
    <col min="15880" max="15882" width="15.6640625" customWidth="1"/>
    <col min="15883" max="15883" width="3.6640625" customWidth="1"/>
    <col min="16129" max="16129" width="3.6640625" customWidth="1"/>
    <col min="16130" max="16132" width="15.6640625" customWidth="1"/>
    <col min="16133" max="16133" width="3.6640625" customWidth="1"/>
    <col min="16134" max="16134" width="35.6640625" customWidth="1"/>
    <col min="16135" max="16135" width="20" customWidth="1"/>
    <col min="16136" max="16138" width="15.6640625" customWidth="1"/>
    <col min="16139" max="16139" width="3.6640625" customWidth="1"/>
  </cols>
  <sheetData>
    <row r="1" spans="1:11" x14ac:dyDescent="0.3">
      <c r="A1" s="213"/>
      <c r="B1" s="9"/>
      <c r="C1" s="214"/>
      <c r="D1" s="4"/>
      <c r="E1" s="215"/>
      <c r="F1" s="216"/>
      <c r="G1" s="217"/>
      <c r="H1" s="9"/>
      <c r="I1" s="70"/>
      <c r="J1" s="7"/>
      <c r="K1" s="10"/>
    </row>
    <row r="2" spans="1:11" x14ac:dyDescent="0.3">
      <c r="A2" s="218"/>
      <c r="B2" s="494" t="s">
        <v>0</v>
      </c>
      <c r="C2" s="495"/>
      <c r="D2" s="496"/>
      <c r="E2" s="219"/>
      <c r="F2" s="497" t="s">
        <v>58</v>
      </c>
      <c r="G2" s="220"/>
      <c r="H2" s="499" t="s">
        <v>263</v>
      </c>
      <c r="I2" s="500"/>
      <c r="J2" s="501"/>
      <c r="K2" s="18"/>
    </row>
    <row r="3" spans="1:11" x14ac:dyDescent="0.3">
      <c r="A3" s="221"/>
      <c r="B3" s="222" t="s">
        <v>1</v>
      </c>
      <c r="C3" s="223"/>
      <c r="D3" s="22" t="s">
        <v>2</v>
      </c>
      <c r="E3" s="224"/>
      <c r="F3" s="498"/>
      <c r="G3" s="225"/>
      <c r="H3" s="24"/>
      <c r="I3" s="25"/>
      <c r="J3" s="25"/>
      <c r="K3" s="26"/>
    </row>
    <row r="4" spans="1:11" x14ac:dyDescent="0.3">
      <c r="A4" s="226"/>
      <c r="B4" s="27" t="s">
        <v>4</v>
      </c>
      <c r="C4" s="28" t="s">
        <v>5</v>
      </c>
      <c r="D4" s="29" t="s">
        <v>119</v>
      </c>
      <c r="E4" s="224"/>
      <c r="F4" s="498"/>
      <c r="G4" s="36" t="s">
        <v>141</v>
      </c>
      <c r="H4" s="29" t="s">
        <v>9</v>
      </c>
      <c r="I4" s="31" t="s">
        <v>10</v>
      </c>
      <c r="J4" s="31" t="s">
        <v>11</v>
      </c>
      <c r="K4" s="26"/>
    </row>
    <row r="5" spans="1:11" x14ac:dyDescent="0.3">
      <c r="A5" s="227"/>
      <c r="B5" s="228" t="s">
        <v>12</v>
      </c>
      <c r="C5" s="228" t="s">
        <v>13</v>
      </c>
      <c r="D5" s="228" t="s">
        <v>266</v>
      </c>
      <c r="E5" s="33"/>
      <c r="F5" s="34"/>
      <c r="G5" s="229" t="s">
        <v>264</v>
      </c>
      <c r="H5" s="101" t="s">
        <v>14</v>
      </c>
      <c r="I5" s="105" t="s">
        <v>15</v>
      </c>
      <c r="J5" s="106" t="s">
        <v>16</v>
      </c>
      <c r="K5" s="94"/>
    </row>
    <row r="6" spans="1:11" x14ac:dyDescent="0.3">
      <c r="A6" s="253"/>
      <c r="B6" s="254"/>
      <c r="C6" s="254"/>
      <c r="D6" s="254"/>
      <c r="E6" s="255"/>
      <c r="F6" s="56" t="s">
        <v>59</v>
      </c>
      <c r="G6" s="236"/>
      <c r="H6" s="236"/>
      <c r="I6" s="256"/>
      <c r="J6" s="256"/>
      <c r="K6" s="39"/>
    </row>
    <row r="7" spans="1:11" s="59" customFormat="1" x14ac:dyDescent="0.3">
      <c r="A7" s="113">
        <v>1</v>
      </c>
      <c r="B7" s="204">
        <v>1028</v>
      </c>
      <c r="C7" s="204">
        <v>2075</v>
      </c>
      <c r="D7" s="204">
        <v>1920</v>
      </c>
      <c r="E7" s="113">
        <v>1</v>
      </c>
      <c r="F7" s="257" t="s">
        <v>142</v>
      </c>
      <c r="G7" s="238">
        <v>2422</v>
      </c>
      <c r="H7" s="204">
        <v>3534</v>
      </c>
      <c r="I7" s="204">
        <v>3534</v>
      </c>
      <c r="J7" s="204">
        <v>3534</v>
      </c>
      <c r="K7" s="113">
        <v>1</v>
      </c>
    </row>
    <row r="8" spans="1:11" s="59" customFormat="1" x14ac:dyDescent="0.3">
      <c r="A8" s="116">
        <v>2</v>
      </c>
      <c r="B8" s="46">
        <v>2072</v>
      </c>
      <c r="C8" s="46">
        <v>2102</v>
      </c>
      <c r="D8" s="46">
        <v>2188</v>
      </c>
      <c r="E8" s="116">
        <v>2</v>
      </c>
      <c r="F8" s="46" t="s">
        <v>270</v>
      </c>
      <c r="G8" s="120">
        <v>870</v>
      </c>
      <c r="H8" s="46">
        <v>1555</v>
      </c>
      <c r="I8" s="46">
        <v>1632</v>
      </c>
      <c r="J8" s="46">
        <v>1632</v>
      </c>
      <c r="K8" s="116">
        <v>2</v>
      </c>
    </row>
    <row r="9" spans="1:11" s="59" customFormat="1" x14ac:dyDescent="0.3">
      <c r="A9" s="116">
        <v>3</v>
      </c>
      <c r="B9" s="204">
        <v>2287</v>
      </c>
      <c r="C9" s="204">
        <v>2905</v>
      </c>
      <c r="D9" s="204">
        <v>2388</v>
      </c>
      <c r="E9" s="116">
        <v>3</v>
      </c>
      <c r="F9" s="257" t="s">
        <v>143</v>
      </c>
      <c r="G9" s="238">
        <v>537</v>
      </c>
      <c r="H9" s="204">
        <v>0</v>
      </c>
      <c r="I9" s="204">
        <v>0</v>
      </c>
      <c r="J9" s="204">
        <v>0</v>
      </c>
      <c r="K9" s="116">
        <v>3</v>
      </c>
    </row>
    <row r="10" spans="1:11" s="59" customFormat="1" x14ac:dyDescent="0.3">
      <c r="A10" s="116">
        <v>4</v>
      </c>
      <c r="B10" s="204">
        <v>1736</v>
      </c>
      <c r="C10" s="204">
        <v>1073</v>
      </c>
      <c r="D10" s="204">
        <v>1767</v>
      </c>
      <c r="E10" s="116">
        <v>4</v>
      </c>
      <c r="F10" s="257" t="s">
        <v>144</v>
      </c>
      <c r="G10" s="238">
        <v>2010</v>
      </c>
      <c r="H10" s="204">
        <v>0</v>
      </c>
      <c r="I10" s="204">
        <v>0</v>
      </c>
      <c r="J10" s="204">
        <v>0</v>
      </c>
      <c r="K10" s="116">
        <v>4</v>
      </c>
    </row>
    <row r="11" spans="1:11" s="59" customFormat="1" x14ac:dyDescent="0.3">
      <c r="A11" s="116">
        <v>5</v>
      </c>
      <c r="B11" s="46">
        <v>2780</v>
      </c>
      <c r="C11" s="46">
        <v>2985</v>
      </c>
      <c r="D11" s="46">
        <v>2752</v>
      </c>
      <c r="E11" s="116">
        <v>5</v>
      </c>
      <c r="F11" s="46" t="s">
        <v>145</v>
      </c>
      <c r="G11" s="120">
        <v>1269</v>
      </c>
      <c r="H11" s="46">
        <v>2698</v>
      </c>
      <c r="I11" s="46">
        <v>2834</v>
      </c>
      <c r="J11" s="46">
        <v>2834</v>
      </c>
      <c r="K11" s="116">
        <v>5</v>
      </c>
    </row>
    <row r="12" spans="1:11" s="59" customFormat="1" x14ac:dyDescent="0.3">
      <c r="A12" s="116">
        <v>6</v>
      </c>
      <c r="B12" s="46">
        <v>641</v>
      </c>
      <c r="C12" s="46">
        <v>494</v>
      </c>
      <c r="D12" s="46">
        <v>1172</v>
      </c>
      <c r="E12" s="116">
        <v>6</v>
      </c>
      <c r="F12" s="46" t="s">
        <v>146</v>
      </c>
      <c r="G12" s="120">
        <v>2230</v>
      </c>
      <c r="H12" s="46">
        <v>2154</v>
      </c>
      <c r="I12" s="46">
        <v>2047</v>
      </c>
      <c r="J12" s="46">
        <v>2047</v>
      </c>
      <c r="K12" s="116">
        <v>6</v>
      </c>
    </row>
    <row r="13" spans="1:11" s="59" customFormat="1" x14ac:dyDescent="0.3">
      <c r="A13" s="116">
        <v>7</v>
      </c>
      <c r="B13" s="46"/>
      <c r="C13" s="46">
        <v>0</v>
      </c>
      <c r="D13" s="46">
        <v>0</v>
      </c>
      <c r="E13" s="116">
        <v>7</v>
      </c>
      <c r="F13" s="470" t="s">
        <v>338</v>
      </c>
      <c r="G13" s="120">
        <v>0</v>
      </c>
      <c r="H13" s="46">
        <v>3271</v>
      </c>
      <c r="I13" s="46">
        <v>1717</v>
      </c>
      <c r="J13" s="46">
        <v>1717</v>
      </c>
      <c r="K13" s="116">
        <v>7</v>
      </c>
    </row>
    <row r="14" spans="1:11" s="59" customFormat="1" x14ac:dyDescent="0.3">
      <c r="A14" s="116">
        <v>8</v>
      </c>
      <c r="B14" s="46"/>
      <c r="C14" s="46">
        <v>0</v>
      </c>
      <c r="D14" s="46">
        <v>0</v>
      </c>
      <c r="E14" s="116">
        <v>8</v>
      </c>
      <c r="F14" s="470" t="s">
        <v>337</v>
      </c>
      <c r="G14" s="120">
        <v>0</v>
      </c>
      <c r="H14" s="46">
        <v>4411</v>
      </c>
      <c r="I14" s="46">
        <v>1484</v>
      </c>
      <c r="J14" s="46">
        <v>1484</v>
      </c>
      <c r="K14" s="116">
        <v>8</v>
      </c>
    </row>
    <row r="15" spans="1:11" s="59" customFormat="1" x14ac:dyDescent="0.3">
      <c r="A15" s="116">
        <v>9</v>
      </c>
      <c r="B15" s="46"/>
      <c r="C15" s="46">
        <v>0</v>
      </c>
      <c r="D15" s="46">
        <v>0</v>
      </c>
      <c r="E15" s="116">
        <v>9</v>
      </c>
      <c r="F15" s="46" t="s">
        <v>271</v>
      </c>
      <c r="G15" s="120">
        <v>0</v>
      </c>
      <c r="H15" s="429">
        <v>3116</v>
      </c>
      <c r="I15" s="429">
        <v>0</v>
      </c>
      <c r="J15" s="429">
        <v>0</v>
      </c>
      <c r="K15" s="116">
        <v>9</v>
      </c>
    </row>
    <row r="16" spans="1:11" s="59" customFormat="1" x14ac:dyDescent="0.3">
      <c r="A16" s="116">
        <v>10</v>
      </c>
      <c r="B16" s="46">
        <v>2220</v>
      </c>
      <c r="C16" s="46">
        <v>1904</v>
      </c>
      <c r="D16" s="46">
        <v>2303</v>
      </c>
      <c r="E16" s="116">
        <v>10</v>
      </c>
      <c r="F16" s="125" t="s">
        <v>64</v>
      </c>
      <c r="G16" s="120">
        <v>749</v>
      </c>
      <c r="H16" s="46">
        <v>2235</v>
      </c>
      <c r="I16" s="46">
        <v>3800</v>
      </c>
      <c r="J16" s="46">
        <v>3800</v>
      </c>
      <c r="K16" s="116">
        <v>10</v>
      </c>
    </row>
    <row r="17" spans="1:11" s="59" customFormat="1" x14ac:dyDescent="0.3">
      <c r="A17" s="116">
        <v>11</v>
      </c>
      <c r="B17" s="46">
        <v>963</v>
      </c>
      <c r="C17" s="46">
        <v>1084</v>
      </c>
      <c r="D17" s="46">
        <v>1265</v>
      </c>
      <c r="E17" s="116">
        <v>11</v>
      </c>
      <c r="F17" s="125" t="s">
        <v>65</v>
      </c>
      <c r="G17" s="120">
        <v>560</v>
      </c>
      <c r="H17" s="46">
        <v>751</v>
      </c>
      <c r="I17" s="46">
        <v>1106</v>
      </c>
      <c r="J17" s="46">
        <v>1106</v>
      </c>
      <c r="K17" s="116">
        <v>11</v>
      </c>
    </row>
    <row r="18" spans="1:11" s="59" customFormat="1" x14ac:dyDescent="0.3">
      <c r="A18" s="116">
        <v>12</v>
      </c>
      <c r="B18" s="46">
        <v>773</v>
      </c>
      <c r="C18" s="46">
        <v>855</v>
      </c>
      <c r="D18" s="46">
        <v>851</v>
      </c>
      <c r="E18" s="116">
        <v>12</v>
      </c>
      <c r="F18" s="125" t="s">
        <v>66</v>
      </c>
      <c r="G18" s="120">
        <v>714</v>
      </c>
      <c r="H18" s="429">
        <v>2198</v>
      </c>
      <c r="I18" s="429">
        <v>1423</v>
      </c>
      <c r="J18" s="429">
        <v>1423</v>
      </c>
      <c r="K18" s="116">
        <v>12</v>
      </c>
    </row>
    <row r="19" spans="1:11" s="59" customFormat="1" x14ac:dyDescent="0.3">
      <c r="A19" s="116">
        <v>13</v>
      </c>
      <c r="B19" s="46">
        <v>7</v>
      </c>
      <c r="C19" s="46">
        <v>8</v>
      </c>
      <c r="D19" s="46">
        <v>25</v>
      </c>
      <c r="E19" s="116">
        <v>13</v>
      </c>
      <c r="F19" s="125" t="s">
        <v>147</v>
      </c>
      <c r="G19" s="120">
        <v>10</v>
      </c>
      <c r="H19" s="46">
        <v>10</v>
      </c>
      <c r="I19" s="46">
        <v>10</v>
      </c>
      <c r="J19" s="46">
        <v>10</v>
      </c>
      <c r="K19" s="116">
        <v>13</v>
      </c>
    </row>
    <row r="20" spans="1:11" s="59" customFormat="1" ht="15" thickBot="1" x14ac:dyDescent="0.35">
      <c r="A20" s="258">
        <v>14</v>
      </c>
      <c r="B20" s="130"/>
      <c r="C20" s="130">
        <v>0</v>
      </c>
      <c r="D20" s="130">
        <v>2441</v>
      </c>
      <c r="E20" s="258">
        <v>14</v>
      </c>
      <c r="F20" s="210" t="s">
        <v>68</v>
      </c>
      <c r="G20" s="211">
        <v>0</v>
      </c>
      <c r="H20" s="130">
        <v>0</v>
      </c>
      <c r="I20" s="130">
        <v>5193</v>
      </c>
      <c r="J20" s="130">
        <v>5193</v>
      </c>
      <c r="K20" s="116">
        <v>14</v>
      </c>
    </row>
    <row r="21" spans="1:11" s="59" customFormat="1" ht="27" customHeight="1" x14ac:dyDescent="0.3">
      <c r="A21" s="113">
        <v>15</v>
      </c>
      <c r="B21" s="132">
        <f>SUM(B7:B19)</f>
        <v>14507</v>
      </c>
      <c r="C21" s="132">
        <f>SUM(C7:C20)</f>
        <v>15485</v>
      </c>
      <c r="D21" s="132">
        <f>SUM(D7:D20)</f>
        <v>19072</v>
      </c>
      <c r="E21" s="113">
        <v>15</v>
      </c>
      <c r="F21" s="133" t="s">
        <v>69</v>
      </c>
      <c r="G21" s="160">
        <f>SUM(G7:G20)</f>
        <v>11371</v>
      </c>
      <c r="H21" s="462">
        <f>SUM(H7:H20)</f>
        <v>25933</v>
      </c>
      <c r="I21" s="132">
        <f>SUM(I7:I20)</f>
        <v>24780</v>
      </c>
      <c r="J21" s="132">
        <f>SUM(J7:J20)</f>
        <v>24780</v>
      </c>
      <c r="K21" s="116">
        <v>15</v>
      </c>
    </row>
    <row r="22" spans="1:11" ht="12.75" customHeight="1" x14ac:dyDescent="0.3">
      <c r="A22" s="116">
        <v>16</v>
      </c>
      <c r="B22" s="48"/>
      <c r="C22" s="48"/>
      <c r="D22" s="48"/>
      <c r="E22" s="116">
        <v>16</v>
      </c>
      <c r="F22" s="49"/>
      <c r="G22" s="47"/>
      <c r="H22" s="48"/>
      <c r="I22" s="48"/>
      <c r="J22" s="48"/>
      <c r="K22" s="116">
        <v>16</v>
      </c>
    </row>
    <row r="23" spans="1:11" ht="12.75" customHeight="1" x14ac:dyDescent="0.3">
      <c r="A23" s="116">
        <v>17</v>
      </c>
      <c r="B23" s="235"/>
      <c r="C23" s="235"/>
      <c r="D23" s="235"/>
      <c r="E23" s="116">
        <v>17</v>
      </c>
      <c r="F23" s="233" t="s">
        <v>70</v>
      </c>
      <c r="G23" s="236"/>
      <c r="H23" s="235"/>
      <c r="I23" s="235"/>
      <c r="J23" s="235"/>
      <c r="K23" s="116">
        <v>17</v>
      </c>
    </row>
    <row r="24" spans="1:11" x14ac:dyDescent="0.3">
      <c r="A24" s="116">
        <v>18</v>
      </c>
      <c r="B24" s="48">
        <v>500</v>
      </c>
      <c r="C24" s="48">
        <v>600</v>
      </c>
      <c r="D24" s="48">
        <v>600</v>
      </c>
      <c r="E24" s="116">
        <v>18</v>
      </c>
      <c r="F24" s="49" t="s">
        <v>322</v>
      </c>
      <c r="G24" s="47">
        <v>1351</v>
      </c>
      <c r="H24" s="48">
        <v>2625</v>
      </c>
      <c r="I24" s="429">
        <v>1450</v>
      </c>
      <c r="J24" s="429">
        <v>1450</v>
      </c>
      <c r="K24" s="116">
        <v>18</v>
      </c>
    </row>
    <row r="25" spans="1:11" x14ac:dyDescent="0.3">
      <c r="A25" s="116">
        <v>19</v>
      </c>
      <c r="B25" s="48">
        <v>0</v>
      </c>
      <c r="C25" s="48">
        <v>166</v>
      </c>
      <c r="D25" s="48">
        <v>500</v>
      </c>
      <c r="E25" s="116">
        <v>19</v>
      </c>
      <c r="F25" s="49" t="s">
        <v>148</v>
      </c>
      <c r="G25" s="47">
        <v>0</v>
      </c>
      <c r="H25" s="48">
        <v>500</v>
      </c>
      <c r="I25" s="48">
        <v>500</v>
      </c>
      <c r="J25" s="48">
        <v>500</v>
      </c>
      <c r="K25" s="116">
        <v>19</v>
      </c>
    </row>
    <row r="26" spans="1:11" s="138" customFormat="1" x14ac:dyDescent="0.3">
      <c r="A26" s="39">
        <v>20</v>
      </c>
      <c r="B26" s="259">
        <v>701</v>
      </c>
      <c r="C26" s="259">
        <v>1057</v>
      </c>
      <c r="D26" s="259">
        <v>1000</v>
      </c>
      <c r="E26" s="39">
        <v>20</v>
      </c>
      <c r="F26" s="260" t="s">
        <v>149</v>
      </c>
      <c r="G26" s="261">
        <v>340</v>
      </c>
      <c r="H26" s="259">
        <v>1000</v>
      </c>
      <c r="I26" s="259">
        <v>1000</v>
      </c>
      <c r="J26" s="259">
        <v>1000</v>
      </c>
      <c r="K26" s="39">
        <v>20</v>
      </c>
    </row>
    <row r="27" spans="1:11" s="138" customFormat="1" x14ac:dyDescent="0.3">
      <c r="A27" s="39">
        <v>21</v>
      </c>
      <c r="B27" s="259">
        <v>1630</v>
      </c>
      <c r="C27" s="259">
        <v>1936</v>
      </c>
      <c r="D27" s="259">
        <v>2200</v>
      </c>
      <c r="E27" s="39">
        <v>21</v>
      </c>
      <c r="F27" s="260" t="s">
        <v>323</v>
      </c>
      <c r="G27" s="261">
        <v>1800</v>
      </c>
      <c r="H27" s="259">
        <v>2300</v>
      </c>
      <c r="I27" s="259">
        <v>2300</v>
      </c>
      <c r="J27" s="259">
        <v>2300</v>
      </c>
      <c r="K27" s="39">
        <v>21</v>
      </c>
    </row>
    <row r="28" spans="1:11" s="59" customFormat="1" x14ac:dyDescent="0.3">
      <c r="A28" s="116">
        <v>22</v>
      </c>
      <c r="B28" s="46">
        <v>421</v>
      </c>
      <c r="C28" s="46">
        <v>626</v>
      </c>
      <c r="D28" s="46">
        <v>5000</v>
      </c>
      <c r="E28" s="116">
        <v>22</v>
      </c>
      <c r="F28" s="125" t="s">
        <v>122</v>
      </c>
      <c r="G28" s="120">
        <v>383</v>
      </c>
      <c r="H28" s="429">
        <v>500</v>
      </c>
      <c r="I28" s="46">
        <v>2000</v>
      </c>
      <c r="J28" s="46">
        <v>2000</v>
      </c>
      <c r="K28" s="116">
        <v>22</v>
      </c>
    </row>
    <row r="29" spans="1:11" s="59" customFormat="1" x14ac:dyDescent="0.3">
      <c r="A29" s="116">
        <v>23</v>
      </c>
      <c r="B29" s="46">
        <v>4552</v>
      </c>
      <c r="C29" s="46">
        <v>779</v>
      </c>
      <c r="D29" s="259">
        <v>11000</v>
      </c>
      <c r="E29" s="116">
        <v>23</v>
      </c>
      <c r="F29" s="125" t="s">
        <v>150</v>
      </c>
      <c r="G29" s="120">
        <v>861</v>
      </c>
      <c r="H29" s="259">
        <v>2000</v>
      </c>
      <c r="I29" s="259">
        <v>2000</v>
      </c>
      <c r="J29" s="259">
        <v>2000</v>
      </c>
      <c r="K29" s="116">
        <v>23</v>
      </c>
    </row>
    <row r="30" spans="1:11" s="59" customFormat="1" x14ac:dyDescent="0.3">
      <c r="A30" s="116">
        <v>24</v>
      </c>
      <c r="B30" s="46">
        <v>0</v>
      </c>
      <c r="C30" s="46">
        <v>1966</v>
      </c>
      <c r="D30" s="46">
        <v>3000</v>
      </c>
      <c r="E30" s="116">
        <v>24</v>
      </c>
      <c r="F30" s="125" t="s">
        <v>151</v>
      </c>
      <c r="G30" s="120">
        <v>1878</v>
      </c>
      <c r="H30" s="46">
        <v>2000</v>
      </c>
      <c r="I30" s="46">
        <v>2000</v>
      </c>
      <c r="J30" s="46">
        <v>2000</v>
      </c>
      <c r="K30" s="116">
        <v>24</v>
      </c>
    </row>
    <row r="31" spans="1:11" s="59" customFormat="1" x14ac:dyDescent="0.3">
      <c r="A31" s="116">
        <v>25</v>
      </c>
      <c r="B31" s="46">
        <v>12304</v>
      </c>
      <c r="C31" s="46">
        <v>12578</v>
      </c>
      <c r="D31" s="46">
        <v>13500</v>
      </c>
      <c r="E31" s="116">
        <v>25</v>
      </c>
      <c r="F31" s="125" t="s">
        <v>152</v>
      </c>
      <c r="G31" s="261">
        <v>13699</v>
      </c>
      <c r="H31" s="46">
        <v>13700</v>
      </c>
      <c r="I31" s="46">
        <v>13700</v>
      </c>
      <c r="J31" s="46">
        <v>13700</v>
      </c>
      <c r="K31" s="116">
        <v>25</v>
      </c>
    </row>
    <row r="32" spans="1:11" s="59" customFormat="1" x14ac:dyDescent="0.3">
      <c r="A32" s="113"/>
      <c r="B32" s="169">
        <v>0</v>
      </c>
      <c r="C32" s="169">
        <v>0</v>
      </c>
      <c r="D32" s="169">
        <v>0</v>
      </c>
      <c r="E32" s="113">
        <v>26</v>
      </c>
      <c r="F32" s="237" t="s">
        <v>325</v>
      </c>
      <c r="G32" s="348">
        <v>0</v>
      </c>
      <c r="H32" s="169">
        <v>0</v>
      </c>
      <c r="I32" s="169">
        <v>3000</v>
      </c>
      <c r="J32" s="169">
        <v>3000</v>
      </c>
      <c r="K32" s="113"/>
    </row>
    <row r="33" spans="1:11" ht="27" customHeight="1" x14ac:dyDescent="0.3">
      <c r="A33" s="113">
        <v>26</v>
      </c>
      <c r="B33" s="262">
        <f>SUM(B24:B32)</f>
        <v>20108</v>
      </c>
      <c r="C33" s="262">
        <f>SUM(C24:C32)</f>
        <v>19708</v>
      </c>
      <c r="D33" s="262">
        <f>SUM(D24:D32)</f>
        <v>36800</v>
      </c>
      <c r="E33" s="113">
        <v>26</v>
      </c>
      <c r="F33" s="263" t="s">
        <v>128</v>
      </c>
      <c r="G33" s="264">
        <f>SUM(G24:G31)</f>
        <v>20312</v>
      </c>
      <c r="H33" s="262">
        <f>SUM(H24:H31)</f>
        <v>24625</v>
      </c>
      <c r="I33" s="262">
        <f>SUM(I24:I32)</f>
        <v>27950</v>
      </c>
      <c r="J33" s="262">
        <f>SUM(J24:J32)</f>
        <v>27950</v>
      </c>
      <c r="K33" s="113">
        <v>26</v>
      </c>
    </row>
    <row r="34" spans="1:11" ht="27" customHeight="1" x14ac:dyDescent="0.3">
      <c r="A34" s="116">
        <v>27</v>
      </c>
      <c r="B34" s="262">
        <f>SUM(B21,B33)</f>
        <v>34615</v>
      </c>
      <c r="C34" s="262">
        <f>SUM(C21,C33)</f>
        <v>35193</v>
      </c>
      <c r="D34" s="262">
        <f>SUM(D21,D33)</f>
        <v>55872</v>
      </c>
      <c r="E34" s="116">
        <v>27</v>
      </c>
      <c r="F34" s="252" t="s">
        <v>133</v>
      </c>
      <c r="G34" s="265">
        <f>SUM(G21,G33)</f>
        <v>31683</v>
      </c>
      <c r="H34" s="462">
        <f>SUM(H21,H33)</f>
        <v>50558</v>
      </c>
      <c r="I34" s="462">
        <f>SUM(I21,I33)</f>
        <v>52730</v>
      </c>
      <c r="J34" s="462">
        <f>SUM(J21,J33)</f>
        <v>52730</v>
      </c>
      <c r="K34" s="116">
        <v>27</v>
      </c>
    </row>
    <row r="35" spans="1:11" x14ac:dyDescent="0.3">
      <c r="E35" s="66"/>
    </row>
    <row r="36" spans="1:11" x14ac:dyDescent="0.3">
      <c r="E36" s="66"/>
    </row>
    <row r="37" spans="1:11" x14ac:dyDescent="0.3">
      <c r="E37" s="66"/>
    </row>
  </sheetData>
  <mergeCells count="3">
    <mergeCell ref="B2:D2"/>
    <mergeCell ref="F2:F4"/>
    <mergeCell ref="H2:J2"/>
  </mergeCells>
  <pageMargins left="0.7" right="0.7" top="0.75" bottom="0.75" header="0.3" footer="0.3"/>
  <pageSetup scale="75" orientation="landscape" r:id="rId1"/>
  <headerFooter>
    <oddHeader>&amp;CDETAILED EXPENDITURES
STREET (1)&amp;RCITY OF LOWELL
(Municipal Corporation)</oddHeader>
    <oddFooter>&amp;CForm LB 31 - Street (1)&amp;RPage 7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topLeftCell="C5" zoomScaleNormal="100" workbookViewId="0">
      <selection activeCell="J7" sqref="J7:J23"/>
    </sheetView>
  </sheetViews>
  <sheetFormatPr defaultRowHeight="14.4" x14ac:dyDescent="0.3"/>
  <cols>
    <col min="1" max="1" width="3.6640625" customWidth="1"/>
    <col min="2" max="4" width="15.6640625" customWidth="1"/>
    <col min="5" max="5" width="3.6640625" style="10" customWidth="1"/>
    <col min="6" max="6" width="35.6640625" customWidth="1"/>
    <col min="7" max="7" width="17" style="294" customWidth="1"/>
    <col min="8" max="10" width="15.6640625" customWidth="1"/>
    <col min="11" max="11" width="3.6640625" customWidth="1"/>
    <col min="257" max="257" width="3.6640625" customWidth="1"/>
    <col min="258" max="260" width="15.6640625" customWidth="1"/>
    <col min="261" max="261" width="3.6640625" customWidth="1"/>
    <col min="262" max="262" width="35.6640625" customWidth="1"/>
    <col min="263" max="263" width="17" customWidth="1"/>
    <col min="264" max="266" width="15.6640625" customWidth="1"/>
    <col min="267" max="267" width="3.6640625" customWidth="1"/>
    <col min="513" max="513" width="3.6640625" customWidth="1"/>
    <col min="514" max="516" width="15.6640625" customWidth="1"/>
    <col min="517" max="517" width="3.6640625" customWidth="1"/>
    <col min="518" max="518" width="35.6640625" customWidth="1"/>
    <col min="519" max="519" width="17" customWidth="1"/>
    <col min="520" max="522" width="15.6640625" customWidth="1"/>
    <col min="523" max="523" width="3.6640625" customWidth="1"/>
    <col min="769" max="769" width="3.6640625" customWidth="1"/>
    <col min="770" max="772" width="15.6640625" customWidth="1"/>
    <col min="773" max="773" width="3.6640625" customWidth="1"/>
    <col min="774" max="774" width="35.6640625" customWidth="1"/>
    <col min="775" max="775" width="17" customWidth="1"/>
    <col min="776" max="778" width="15.6640625" customWidth="1"/>
    <col min="779" max="779" width="3.6640625" customWidth="1"/>
    <col min="1025" max="1025" width="3.6640625" customWidth="1"/>
    <col min="1026" max="1028" width="15.6640625" customWidth="1"/>
    <col min="1029" max="1029" width="3.6640625" customWidth="1"/>
    <col min="1030" max="1030" width="35.6640625" customWidth="1"/>
    <col min="1031" max="1031" width="17" customWidth="1"/>
    <col min="1032" max="1034" width="15.6640625" customWidth="1"/>
    <col min="1035" max="1035" width="3.6640625" customWidth="1"/>
    <col min="1281" max="1281" width="3.6640625" customWidth="1"/>
    <col min="1282" max="1284" width="15.6640625" customWidth="1"/>
    <col min="1285" max="1285" width="3.6640625" customWidth="1"/>
    <col min="1286" max="1286" width="35.6640625" customWidth="1"/>
    <col min="1287" max="1287" width="17" customWidth="1"/>
    <col min="1288" max="1290" width="15.6640625" customWidth="1"/>
    <col min="1291" max="1291" width="3.6640625" customWidth="1"/>
    <col min="1537" max="1537" width="3.6640625" customWidth="1"/>
    <col min="1538" max="1540" width="15.6640625" customWidth="1"/>
    <col min="1541" max="1541" width="3.6640625" customWidth="1"/>
    <col min="1542" max="1542" width="35.6640625" customWidth="1"/>
    <col min="1543" max="1543" width="17" customWidth="1"/>
    <col min="1544" max="1546" width="15.6640625" customWidth="1"/>
    <col min="1547" max="1547" width="3.6640625" customWidth="1"/>
    <col min="1793" max="1793" width="3.6640625" customWidth="1"/>
    <col min="1794" max="1796" width="15.6640625" customWidth="1"/>
    <col min="1797" max="1797" width="3.6640625" customWidth="1"/>
    <col min="1798" max="1798" width="35.6640625" customWidth="1"/>
    <col min="1799" max="1799" width="17" customWidth="1"/>
    <col min="1800" max="1802" width="15.6640625" customWidth="1"/>
    <col min="1803" max="1803" width="3.6640625" customWidth="1"/>
    <col min="2049" max="2049" width="3.6640625" customWidth="1"/>
    <col min="2050" max="2052" width="15.6640625" customWidth="1"/>
    <col min="2053" max="2053" width="3.6640625" customWidth="1"/>
    <col min="2054" max="2054" width="35.6640625" customWidth="1"/>
    <col min="2055" max="2055" width="17" customWidth="1"/>
    <col min="2056" max="2058" width="15.6640625" customWidth="1"/>
    <col min="2059" max="2059" width="3.6640625" customWidth="1"/>
    <col min="2305" max="2305" width="3.6640625" customWidth="1"/>
    <col min="2306" max="2308" width="15.6640625" customWidth="1"/>
    <col min="2309" max="2309" width="3.6640625" customWidth="1"/>
    <col min="2310" max="2310" width="35.6640625" customWidth="1"/>
    <col min="2311" max="2311" width="17" customWidth="1"/>
    <col min="2312" max="2314" width="15.6640625" customWidth="1"/>
    <col min="2315" max="2315" width="3.6640625" customWidth="1"/>
    <col min="2561" max="2561" width="3.6640625" customWidth="1"/>
    <col min="2562" max="2564" width="15.6640625" customWidth="1"/>
    <col min="2565" max="2565" width="3.6640625" customWidth="1"/>
    <col min="2566" max="2566" width="35.6640625" customWidth="1"/>
    <col min="2567" max="2567" width="17" customWidth="1"/>
    <col min="2568" max="2570" width="15.6640625" customWidth="1"/>
    <col min="2571" max="2571" width="3.6640625" customWidth="1"/>
    <col min="2817" max="2817" width="3.6640625" customWidth="1"/>
    <col min="2818" max="2820" width="15.6640625" customWidth="1"/>
    <col min="2821" max="2821" width="3.6640625" customWidth="1"/>
    <col min="2822" max="2822" width="35.6640625" customWidth="1"/>
    <col min="2823" max="2823" width="17" customWidth="1"/>
    <col min="2824" max="2826" width="15.6640625" customWidth="1"/>
    <col min="2827" max="2827" width="3.6640625" customWidth="1"/>
    <col min="3073" max="3073" width="3.6640625" customWidth="1"/>
    <col min="3074" max="3076" width="15.6640625" customWidth="1"/>
    <col min="3077" max="3077" width="3.6640625" customWidth="1"/>
    <col min="3078" max="3078" width="35.6640625" customWidth="1"/>
    <col min="3079" max="3079" width="17" customWidth="1"/>
    <col min="3080" max="3082" width="15.6640625" customWidth="1"/>
    <col min="3083" max="3083" width="3.6640625" customWidth="1"/>
    <col min="3329" max="3329" width="3.6640625" customWidth="1"/>
    <col min="3330" max="3332" width="15.6640625" customWidth="1"/>
    <col min="3333" max="3333" width="3.6640625" customWidth="1"/>
    <col min="3334" max="3334" width="35.6640625" customWidth="1"/>
    <col min="3335" max="3335" width="17" customWidth="1"/>
    <col min="3336" max="3338" width="15.6640625" customWidth="1"/>
    <col min="3339" max="3339" width="3.6640625" customWidth="1"/>
    <col min="3585" max="3585" width="3.6640625" customWidth="1"/>
    <col min="3586" max="3588" width="15.6640625" customWidth="1"/>
    <col min="3589" max="3589" width="3.6640625" customWidth="1"/>
    <col min="3590" max="3590" width="35.6640625" customWidth="1"/>
    <col min="3591" max="3591" width="17" customWidth="1"/>
    <col min="3592" max="3594" width="15.6640625" customWidth="1"/>
    <col min="3595" max="3595" width="3.6640625" customWidth="1"/>
    <col min="3841" max="3841" width="3.6640625" customWidth="1"/>
    <col min="3842" max="3844" width="15.6640625" customWidth="1"/>
    <col min="3845" max="3845" width="3.6640625" customWidth="1"/>
    <col min="3846" max="3846" width="35.6640625" customWidth="1"/>
    <col min="3847" max="3847" width="17" customWidth="1"/>
    <col min="3848" max="3850" width="15.6640625" customWidth="1"/>
    <col min="3851" max="3851" width="3.6640625" customWidth="1"/>
    <col min="4097" max="4097" width="3.6640625" customWidth="1"/>
    <col min="4098" max="4100" width="15.6640625" customWidth="1"/>
    <col min="4101" max="4101" width="3.6640625" customWidth="1"/>
    <col min="4102" max="4102" width="35.6640625" customWidth="1"/>
    <col min="4103" max="4103" width="17" customWidth="1"/>
    <col min="4104" max="4106" width="15.6640625" customWidth="1"/>
    <col min="4107" max="4107" width="3.6640625" customWidth="1"/>
    <col min="4353" max="4353" width="3.6640625" customWidth="1"/>
    <col min="4354" max="4356" width="15.6640625" customWidth="1"/>
    <col min="4357" max="4357" width="3.6640625" customWidth="1"/>
    <col min="4358" max="4358" width="35.6640625" customWidth="1"/>
    <col min="4359" max="4359" width="17" customWidth="1"/>
    <col min="4360" max="4362" width="15.6640625" customWidth="1"/>
    <col min="4363" max="4363" width="3.6640625" customWidth="1"/>
    <col min="4609" max="4609" width="3.6640625" customWidth="1"/>
    <col min="4610" max="4612" width="15.6640625" customWidth="1"/>
    <col min="4613" max="4613" width="3.6640625" customWidth="1"/>
    <col min="4614" max="4614" width="35.6640625" customWidth="1"/>
    <col min="4615" max="4615" width="17" customWidth="1"/>
    <col min="4616" max="4618" width="15.6640625" customWidth="1"/>
    <col min="4619" max="4619" width="3.6640625" customWidth="1"/>
    <col min="4865" max="4865" width="3.6640625" customWidth="1"/>
    <col min="4866" max="4868" width="15.6640625" customWidth="1"/>
    <col min="4869" max="4869" width="3.6640625" customWidth="1"/>
    <col min="4870" max="4870" width="35.6640625" customWidth="1"/>
    <col min="4871" max="4871" width="17" customWidth="1"/>
    <col min="4872" max="4874" width="15.6640625" customWidth="1"/>
    <col min="4875" max="4875" width="3.6640625" customWidth="1"/>
    <col min="5121" max="5121" width="3.6640625" customWidth="1"/>
    <col min="5122" max="5124" width="15.6640625" customWidth="1"/>
    <col min="5125" max="5125" width="3.6640625" customWidth="1"/>
    <col min="5126" max="5126" width="35.6640625" customWidth="1"/>
    <col min="5127" max="5127" width="17" customWidth="1"/>
    <col min="5128" max="5130" width="15.6640625" customWidth="1"/>
    <col min="5131" max="5131" width="3.6640625" customWidth="1"/>
    <col min="5377" max="5377" width="3.6640625" customWidth="1"/>
    <col min="5378" max="5380" width="15.6640625" customWidth="1"/>
    <col min="5381" max="5381" width="3.6640625" customWidth="1"/>
    <col min="5382" max="5382" width="35.6640625" customWidth="1"/>
    <col min="5383" max="5383" width="17" customWidth="1"/>
    <col min="5384" max="5386" width="15.6640625" customWidth="1"/>
    <col min="5387" max="5387" width="3.6640625" customWidth="1"/>
    <col min="5633" max="5633" width="3.6640625" customWidth="1"/>
    <col min="5634" max="5636" width="15.6640625" customWidth="1"/>
    <col min="5637" max="5637" width="3.6640625" customWidth="1"/>
    <col min="5638" max="5638" width="35.6640625" customWidth="1"/>
    <col min="5639" max="5639" width="17" customWidth="1"/>
    <col min="5640" max="5642" width="15.6640625" customWidth="1"/>
    <col min="5643" max="5643" width="3.6640625" customWidth="1"/>
    <col min="5889" max="5889" width="3.6640625" customWidth="1"/>
    <col min="5890" max="5892" width="15.6640625" customWidth="1"/>
    <col min="5893" max="5893" width="3.6640625" customWidth="1"/>
    <col min="5894" max="5894" width="35.6640625" customWidth="1"/>
    <col min="5895" max="5895" width="17" customWidth="1"/>
    <col min="5896" max="5898" width="15.6640625" customWidth="1"/>
    <col min="5899" max="5899" width="3.6640625" customWidth="1"/>
    <col min="6145" max="6145" width="3.6640625" customWidth="1"/>
    <col min="6146" max="6148" width="15.6640625" customWidth="1"/>
    <col min="6149" max="6149" width="3.6640625" customWidth="1"/>
    <col min="6150" max="6150" width="35.6640625" customWidth="1"/>
    <col min="6151" max="6151" width="17" customWidth="1"/>
    <col min="6152" max="6154" width="15.6640625" customWidth="1"/>
    <col min="6155" max="6155" width="3.6640625" customWidth="1"/>
    <col min="6401" max="6401" width="3.6640625" customWidth="1"/>
    <col min="6402" max="6404" width="15.6640625" customWidth="1"/>
    <col min="6405" max="6405" width="3.6640625" customWidth="1"/>
    <col min="6406" max="6406" width="35.6640625" customWidth="1"/>
    <col min="6407" max="6407" width="17" customWidth="1"/>
    <col min="6408" max="6410" width="15.6640625" customWidth="1"/>
    <col min="6411" max="6411" width="3.6640625" customWidth="1"/>
    <col min="6657" max="6657" width="3.6640625" customWidth="1"/>
    <col min="6658" max="6660" width="15.6640625" customWidth="1"/>
    <col min="6661" max="6661" width="3.6640625" customWidth="1"/>
    <col min="6662" max="6662" width="35.6640625" customWidth="1"/>
    <col min="6663" max="6663" width="17" customWidth="1"/>
    <col min="6664" max="6666" width="15.6640625" customWidth="1"/>
    <col min="6667" max="6667" width="3.6640625" customWidth="1"/>
    <col min="6913" max="6913" width="3.6640625" customWidth="1"/>
    <col min="6914" max="6916" width="15.6640625" customWidth="1"/>
    <col min="6917" max="6917" width="3.6640625" customWidth="1"/>
    <col min="6918" max="6918" width="35.6640625" customWidth="1"/>
    <col min="6919" max="6919" width="17" customWidth="1"/>
    <col min="6920" max="6922" width="15.6640625" customWidth="1"/>
    <col min="6923" max="6923" width="3.6640625" customWidth="1"/>
    <col min="7169" max="7169" width="3.6640625" customWidth="1"/>
    <col min="7170" max="7172" width="15.6640625" customWidth="1"/>
    <col min="7173" max="7173" width="3.6640625" customWidth="1"/>
    <col min="7174" max="7174" width="35.6640625" customWidth="1"/>
    <col min="7175" max="7175" width="17" customWidth="1"/>
    <col min="7176" max="7178" width="15.6640625" customWidth="1"/>
    <col min="7179" max="7179" width="3.6640625" customWidth="1"/>
    <col min="7425" max="7425" width="3.6640625" customWidth="1"/>
    <col min="7426" max="7428" width="15.6640625" customWidth="1"/>
    <col min="7429" max="7429" width="3.6640625" customWidth="1"/>
    <col min="7430" max="7430" width="35.6640625" customWidth="1"/>
    <col min="7431" max="7431" width="17" customWidth="1"/>
    <col min="7432" max="7434" width="15.6640625" customWidth="1"/>
    <col min="7435" max="7435" width="3.6640625" customWidth="1"/>
    <col min="7681" max="7681" width="3.6640625" customWidth="1"/>
    <col min="7682" max="7684" width="15.6640625" customWidth="1"/>
    <col min="7685" max="7685" width="3.6640625" customWidth="1"/>
    <col min="7686" max="7686" width="35.6640625" customWidth="1"/>
    <col min="7687" max="7687" width="17" customWidth="1"/>
    <col min="7688" max="7690" width="15.6640625" customWidth="1"/>
    <col min="7691" max="7691" width="3.6640625" customWidth="1"/>
    <col min="7937" max="7937" width="3.6640625" customWidth="1"/>
    <col min="7938" max="7940" width="15.6640625" customWidth="1"/>
    <col min="7941" max="7941" width="3.6640625" customWidth="1"/>
    <col min="7942" max="7942" width="35.6640625" customWidth="1"/>
    <col min="7943" max="7943" width="17" customWidth="1"/>
    <col min="7944" max="7946" width="15.6640625" customWidth="1"/>
    <col min="7947" max="7947" width="3.6640625" customWidth="1"/>
    <col min="8193" max="8193" width="3.6640625" customWidth="1"/>
    <col min="8194" max="8196" width="15.6640625" customWidth="1"/>
    <col min="8197" max="8197" width="3.6640625" customWidth="1"/>
    <col min="8198" max="8198" width="35.6640625" customWidth="1"/>
    <col min="8199" max="8199" width="17" customWidth="1"/>
    <col min="8200" max="8202" width="15.6640625" customWidth="1"/>
    <col min="8203" max="8203" width="3.6640625" customWidth="1"/>
    <col min="8449" max="8449" width="3.6640625" customWidth="1"/>
    <col min="8450" max="8452" width="15.6640625" customWidth="1"/>
    <col min="8453" max="8453" width="3.6640625" customWidth="1"/>
    <col min="8454" max="8454" width="35.6640625" customWidth="1"/>
    <col min="8455" max="8455" width="17" customWidth="1"/>
    <col min="8456" max="8458" width="15.6640625" customWidth="1"/>
    <col min="8459" max="8459" width="3.6640625" customWidth="1"/>
    <col min="8705" max="8705" width="3.6640625" customWidth="1"/>
    <col min="8706" max="8708" width="15.6640625" customWidth="1"/>
    <col min="8709" max="8709" width="3.6640625" customWidth="1"/>
    <col min="8710" max="8710" width="35.6640625" customWidth="1"/>
    <col min="8711" max="8711" width="17" customWidth="1"/>
    <col min="8712" max="8714" width="15.6640625" customWidth="1"/>
    <col min="8715" max="8715" width="3.6640625" customWidth="1"/>
    <col min="8961" max="8961" width="3.6640625" customWidth="1"/>
    <col min="8962" max="8964" width="15.6640625" customWidth="1"/>
    <col min="8965" max="8965" width="3.6640625" customWidth="1"/>
    <col min="8966" max="8966" width="35.6640625" customWidth="1"/>
    <col min="8967" max="8967" width="17" customWidth="1"/>
    <col min="8968" max="8970" width="15.6640625" customWidth="1"/>
    <col min="8971" max="8971" width="3.6640625" customWidth="1"/>
    <col min="9217" max="9217" width="3.6640625" customWidth="1"/>
    <col min="9218" max="9220" width="15.6640625" customWidth="1"/>
    <col min="9221" max="9221" width="3.6640625" customWidth="1"/>
    <col min="9222" max="9222" width="35.6640625" customWidth="1"/>
    <col min="9223" max="9223" width="17" customWidth="1"/>
    <col min="9224" max="9226" width="15.6640625" customWidth="1"/>
    <col min="9227" max="9227" width="3.6640625" customWidth="1"/>
    <col min="9473" max="9473" width="3.6640625" customWidth="1"/>
    <col min="9474" max="9476" width="15.6640625" customWidth="1"/>
    <col min="9477" max="9477" width="3.6640625" customWidth="1"/>
    <col min="9478" max="9478" width="35.6640625" customWidth="1"/>
    <col min="9479" max="9479" width="17" customWidth="1"/>
    <col min="9480" max="9482" width="15.6640625" customWidth="1"/>
    <col min="9483" max="9483" width="3.6640625" customWidth="1"/>
    <col min="9729" max="9729" width="3.6640625" customWidth="1"/>
    <col min="9730" max="9732" width="15.6640625" customWidth="1"/>
    <col min="9733" max="9733" width="3.6640625" customWidth="1"/>
    <col min="9734" max="9734" width="35.6640625" customWidth="1"/>
    <col min="9735" max="9735" width="17" customWidth="1"/>
    <col min="9736" max="9738" width="15.6640625" customWidth="1"/>
    <col min="9739" max="9739" width="3.6640625" customWidth="1"/>
    <col min="9985" max="9985" width="3.6640625" customWidth="1"/>
    <col min="9986" max="9988" width="15.6640625" customWidth="1"/>
    <col min="9989" max="9989" width="3.6640625" customWidth="1"/>
    <col min="9990" max="9990" width="35.6640625" customWidth="1"/>
    <col min="9991" max="9991" width="17" customWidth="1"/>
    <col min="9992" max="9994" width="15.6640625" customWidth="1"/>
    <col min="9995" max="9995" width="3.6640625" customWidth="1"/>
    <col min="10241" max="10241" width="3.6640625" customWidth="1"/>
    <col min="10242" max="10244" width="15.6640625" customWidth="1"/>
    <col min="10245" max="10245" width="3.6640625" customWidth="1"/>
    <col min="10246" max="10246" width="35.6640625" customWidth="1"/>
    <col min="10247" max="10247" width="17" customWidth="1"/>
    <col min="10248" max="10250" width="15.6640625" customWidth="1"/>
    <col min="10251" max="10251" width="3.6640625" customWidth="1"/>
    <col min="10497" max="10497" width="3.6640625" customWidth="1"/>
    <col min="10498" max="10500" width="15.6640625" customWidth="1"/>
    <col min="10501" max="10501" width="3.6640625" customWidth="1"/>
    <col min="10502" max="10502" width="35.6640625" customWidth="1"/>
    <col min="10503" max="10503" width="17" customWidth="1"/>
    <col min="10504" max="10506" width="15.6640625" customWidth="1"/>
    <col min="10507" max="10507" width="3.6640625" customWidth="1"/>
    <col min="10753" max="10753" width="3.6640625" customWidth="1"/>
    <col min="10754" max="10756" width="15.6640625" customWidth="1"/>
    <col min="10757" max="10757" width="3.6640625" customWidth="1"/>
    <col min="10758" max="10758" width="35.6640625" customWidth="1"/>
    <col min="10759" max="10759" width="17" customWidth="1"/>
    <col min="10760" max="10762" width="15.6640625" customWidth="1"/>
    <col min="10763" max="10763" width="3.6640625" customWidth="1"/>
    <col min="11009" max="11009" width="3.6640625" customWidth="1"/>
    <col min="11010" max="11012" width="15.6640625" customWidth="1"/>
    <col min="11013" max="11013" width="3.6640625" customWidth="1"/>
    <col min="11014" max="11014" width="35.6640625" customWidth="1"/>
    <col min="11015" max="11015" width="17" customWidth="1"/>
    <col min="11016" max="11018" width="15.6640625" customWidth="1"/>
    <col min="11019" max="11019" width="3.6640625" customWidth="1"/>
    <col min="11265" max="11265" width="3.6640625" customWidth="1"/>
    <col min="11266" max="11268" width="15.6640625" customWidth="1"/>
    <col min="11269" max="11269" width="3.6640625" customWidth="1"/>
    <col min="11270" max="11270" width="35.6640625" customWidth="1"/>
    <col min="11271" max="11271" width="17" customWidth="1"/>
    <col min="11272" max="11274" width="15.6640625" customWidth="1"/>
    <col min="11275" max="11275" width="3.6640625" customWidth="1"/>
    <col min="11521" max="11521" width="3.6640625" customWidth="1"/>
    <col min="11522" max="11524" width="15.6640625" customWidth="1"/>
    <col min="11525" max="11525" width="3.6640625" customWidth="1"/>
    <col min="11526" max="11526" width="35.6640625" customWidth="1"/>
    <col min="11527" max="11527" width="17" customWidth="1"/>
    <col min="11528" max="11530" width="15.6640625" customWidth="1"/>
    <col min="11531" max="11531" width="3.6640625" customWidth="1"/>
    <col min="11777" max="11777" width="3.6640625" customWidth="1"/>
    <col min="11778" max="11780" width="15.6640625" customWidth="1"/>
    <col min="11781" max="11781" width="3.6640625" customWidth="1"/>
    <col min="11782" max="11782" width="35.6640625" customWidth="1"/>
    <col min="11783" max="11783" width="17" customWidth="1"/>
    <col min="11784" max="11786" width="15.6640625" customWidth="1"/>
    <col min="11787" max="11787" width="3.6640625" customWidth="1"/>
    <col min="12033" max="12033" width="3.6640625" customWidth="1"/>
    <col min="12034" max="12036" width="15.6640625" customWidth="1"/>
    <col min="12037" max="12037" width="3.6640625" customWidth="1"/>
    <col min="12038" max="12038" width="35.6640625" customWidth="1"/>
    <col min="12039" max="12039" width="17" customWidth="1"/>
    <col min="12040" max="12042" width="15.6640625" customWidth="1"/>
    <col min="12043" max="12043" width="3.6640625" customWidth="1"/>
    <col min="12289" max="12289" width="3.6640625" customWidth="1"/>
    <col min="12290" max="12292" width="15.6640625" customWidth="1"/>
    <col min="12293" max="12293" width="3.6640625" customWidth="1"/>
    <col min="12294" max="12294" width="35.6640625" customWidth="1"/>
    <col min="12295" max="12295" width="17" customWidth="1"/>
    <col min="12296" max="12298" width="15.6640625" customWidth="1"/>
    <col min="12299" max="12299" width="3.6640625" customWidth="1"/>
    <col min="12545" max="12545" width="3.6640625" customWidth="1"/>
    <col min="12546" max="12548" width="15.6640625" customWidth="1"/>
    <col min="12549" max="12549" width="3.6640625" customWidth="1"/>
    <col min="12550" max="12550" width="35.6640625" customWidth="1"/>
    <col min="12551" max="12551" width="17" customWidth="1"/>
    <col min="12552" max="12554" width="15.6640625" customWidth="1"/>
    <col min="12555" max="12555" width="3.6640625" customWidth="1"/>
    <col min="12801" max="12801" width="3.6640625" customWidth="1"/>
    <col min="12802" max="12804" width="15.6640625" customWidth="1"/>
    <col min="12805" max="12805" width="3.6640625" customWidth="1"/>
    <col min="12806" max="12806" width="35.6640625" customWidth="1"/>
    <col min="12807" max="12807" width="17" customWidth="1"/>
    <col min="12808" max="12810" width="15.6640625" customWidth="1"/>
    <col min="12811" max="12811" width="3.6640625" customWidth="1"/>
    <col min="13057" max="13057" width="3.6640625" customWidth="1"/>
    <col min="13058" max="13060" width="15.6640625" customWidth="1"/>
    <col min="13061" max="13061" width="3.6640625" customWidth="1"/>
    <col min="13062" max="13062" width="35.6640625" customWidth="1"/>
    <col min="13063" max="13063" width="17" customWidth="1"/>
    <col min="13064" max="13066" width="15.6640625" customWidth="1"/>
    <col min="13067" max="13067" width="3.6640625" customWidth="1"/>
    <col min="13313" max="13313" width="3.6640625" customWidth="1"/>
    <col min="13314" max="13316" width="15.6640625" customWidth="1"/>
    <col min="13317" max="13317" width="3.6640625" customWidth="1"/>
    <col min="13318" max="13318" width="35.6640625" customWidth="1"/>
    <col min="13319" max="13319" width="17" customWidth="1"/>
    <col min="13320" max="13322" width="15.6640625" customWidth="1"/>
    <col min="13323" max="13323" width="3.6640625" customWidth="1"/>
    <col min="13569" max="13569" width="3.6640625" customWidth="1"/>
    <col min="13570" max="13572" width="15.6640625" customWidth="1"/>
    <col min="13573" max="13573" width="3.6640625" customWidth="1"/>
    <col min="13574" max="13574" width="35.6640625" customWidth="1"/>
    <col min="13575" max="13575" width="17" customWidth="1"/>
    <col min="13576" max="13578" width="15.6640625" customWidth="1"/>
    <col min="13579" max="13579" width="3.6640625" customWidth="1"/>
    <col min="13825" max="13825" width="3.6640625" customWidth="1"/>
    <col min="13826" max="13828" width="15.6640625" customWidth="1"/>
    <col min="13829" max="13829" width="3.6640625" customWidth="1"/>
    <col min="13830" max="13830" width="35.6640625" customWidth="1"/>
    <col min="13831" max="13831" width="17" customWidth="1"/>
    <col min="13832" max="13834" width="15.6640625" customWidth="1"/>
    <col min="13835" max="13835" width="3.6640625" customWidth="1"/>
    <col min="14081" max="14081" width="3.6640625" customWidth="1"/>
    <col min="14082" max="14084" width="15.6640625" customWidth="1"/>
    <col min="14085" max="14085" width="3.6640625" customWidth="1"/>
    <col min="14086" max="14086" width="35.6640625" customWidth="1"/>
    <col min="14087" max="14087" width="17" customWidth="1"/>
    <col min="14088" max="14090" width="15.6640625" customWidth="1"/>
    <col min="14091" max="14091" width="3.6640625" customWidth="1"/>
    <col min="14337" max="14337" width="3.6640625" customWidth="1"/>
    <col min="14338" max="14340" width="15.6640625" customWidth="1"/>
    <col min="14341" max="14341" width="3.6640625" customWidth="1"/>
    <col min="14342" max="14342" width="35.6640625" customWidth="1"/>
    <col min="14343" max="14343" width="17" customWidth="1"/>
    <col min="14344" max="14346" width="15.6640625" customWidth="1"/>
    <col min="14347" max="14347" width="3.6640625" customWidth="1"/>
    <col min="14593" max="14593" width="3.6640625" customWidth="1"/>
    <col min="14594" max="14596" width="15.6640625" customWidth="1"/>
    <col min="14597" max="14597" width="3.6640625" customWidth="1"/>
    <col min="14598" max="14598" width="35.6640625" customWidth="1"/>
    <col min="14599" max="14599" width="17" customWidth="1"/>
    <col min="14600" max="14602" width="15.6640625" customWidth="1"/>
    <col min="14603" max="14603" width="3.6640625" customWidth="1"/>
    <col min="14849" max="14849" width="3.6640625" customWidth="1"/>
    <col min="14850" max="14852" width="15.6640625" customWidth="1"/>
    <col min="14853" max="14853" width="3.6640625" customWidth="1"/>
    <col min="14854" max="14854" width="35.6640625" customWidth="1"/>
    <col min="14855" max="14855" width="17" customWidth="1"/>
    <col min="14856" max="14858" width="15.6640625" customWidth="1"/>
    <col min="14859" max="14859" width="3.6640625" customWidth="1"/>
    <col min="15105" max="15105" width="3.6640625" customWidth="1"/>
    <col min="15106" max="15108" width="15.6640625" customWidth="1"/>
    <col min="15109" max="15109" width="3.6640625" customWidth="1"/>
    <col min="15110" max="15110" width="35.6640625" customWidth="1"/>
    <col min="15111" max="15111" width="17" customWidth="1"/>
    <col min="15112" max="15114" width="15.6640625" customWidth="1"/>
    <col min="15115" max="15115" width="3.6640625" customWidth="1"/>
    <col min="15361" max="15361" width="3.6640625" customWidth="1"/>
    <col min="15362" max="15364" width="15.6640625" customWidth="1"/>
    <col min="15365" max="15365" width="3.6640625" customWidth="1"/>
    <col min="15366" max="15366" width="35.6640625" customWidth="1"/>
    <col min="15367" max="15367" width="17" customWidth="1"/>
    <col min="15368" max="15370" width="15.6640625" customWidth="1"/>
    <col min="15371" max="15371" width="3.6640625" customWidth="1"/>
    <col min="15617" max="15617" width="3.6640625" customWidth="1"/>
    <col min="15618" max="15620" width="15.6640625" customWidth="1"/>
    <col min="15621" max="15621" width="3.6640625" customWidth="1"/>
    <col min="15622" max="15622" width="35.6640625" customWidth="1"/>
    <col min="15623" max="15623" width="17" customWidth="1"/>
    <col min="15624" max="15626" width="15.6640625" customWidth="1"/>
    <col min="15627" max="15627" width="3.6640625" customWidth="1"/>
    <col min="15873" max="15873" width="3.6640625" customWidth="1"/>
    <col min="15874" max="15876" width="15.6640625" customWidth="1"/>
    <col min="15877" max="15877" width="3.6640625" customWidth="1"/>
    <col min="15878" max="15878" width="35.6640625" customWidth="1"/>
    <col min="15879" max="15879" width="17" customWidth="1"/>
    <col min="15880" max="15882" width="15.6640625" customWidth="1"/>
    <col min="15883" max="15883" width="3.6640625" customWidth="1"/>
    <col min="16129" max="16129" width="3.6640625" customWidth="1"/>
    <col min="16130" max="16132" width="15.6640625" customWidth="1"/>
    <col min="16133" max="16133" width="3.6640625" customWidth="1"/>
    <col min="16134" max="16134" width="35.6640625" customWidth="1"/>
    <col min="16135" max="16135" width="17" customWidth="1"/>
    <col min="16136" max="16138" width="15.6640625" customWidth="1"/>
    <col min="16139" max="16139" width="3.6640625" customWidth="1"/>
  </cols>
  <sheetData>
    <row r="1" spans="1:11" x14ac:dyDescent="0.3">
      <c r="A1" s="213"/>
      <c r="B1" s="9"/>
      <c r="C1" s="214"/>
      <c r="D1" s="4"/>
      <c r="E1" s="215"/>
      <c r="F1" s="216"/>
      <c r="G1" s="217"/>
      <c r="H1" s="9"/>
      <c r="I1" s="70"/>
      <c r="J1" s="7"/>
      <c r="K1" s="10"/>
    </row>
    <row r="2" spans="1:11" x14ac:dyDescent="0.3">
      <c r="A2" s="218"/>
      <c r="B2" s="494" t="s">
        <v>0</v>
      </c>
      <c r="C2" s="495"/>
      <c r="D2" s="496"/>
      <c r="E2" s="219"/>
      <c r="F2" s="497" t="s">
        <v>58</v>
      </c>
      <c r="G2" s="266"/>
      <c r="H2" s="499" t="s">
        <v>263</v>
      </c>
      <c r="I2" s="500"/>
      <c r="J2" s="501"/>
      <c r="K2" s="18"/>
    </row>
    <row r="3" spans="1:11" x14ac:dyDescent="0.3">
      <c r="A3" s="221"/>
      <c r="B3" s="222" t="s">
        <v>1</v>
      </c>
      <c r="C3" s="223"/>
      <c r="D3" s="22" t="s">
        <v>2</v>
      </c>
      <c r="E3" s="224"/>
      <c r="F3" s="498"/>
      <c r="G3" s="267"/>
      <c r="H3" s="24"/>
      <c r="I3" s="25"/>
      <c r="J3" s="25"/>
      <c r="K3" s="26"/>
    </row>
    <row r="4" spans="1:11" x14ac:dyDescent="0.3">
      <c r="A4" s="226"/>
      <c r="B4" s="27" t="s">
        <v>4</v>
      </c>
      <c r="C4" s="28" t="s">
        <v>5</v>
      </c>
      <c r="D4" s="29" t="s">
        <v>119</v>
      </c>
      <c r="E4" s="224"/>
      <c r="F4" s="498"/>
      <c r="G4" s="29" t="s">
        <v>141</v>
      </c>
      <c r="H4" s="29" t="s">
        <v>9</v>
      </c>
      <c r="I4" s="31" t="s">
        <v>10</v>
      </c>
      <c r="J4" s="31" t="s">
        <v>11</v>
      </c>
      <c r="K4" s="26"/>
    </row>
    <row r="5" spans="1:11" x14ac:dyDescent="0.3">
      <c r="A5" s="227"/>
      <c r="B5" s="228" t="s">
        <v>12</v>
      </c>
      <c r="C5" s="228" t="s">
        <v>13</v>
      </c>
      <c r="D5" s="228" t="s">
        <v>262</v>
      </c>
      <c r="E5" s="33"/>
      <c r="F5" s="34"/>
      <c r="G5" s="268" t="s">
        <v>264</v>
      </c>
      <c r="H5" s="228" t="s">
        <v>14</v>
      </c>
      <c r="I5" s="230" t="s">
        <v>15</v>
      </c>
      <c r="J5" s="231" t="s">
        <v>16</v>
      </c>
      <c r="K5" s="26"/>
    </row>
    <row r="6" spans="1:11" x14ac:dyDescent="0.3">
      <c r="A6" s="269"/>
      <c r="B6" s="270"/>
      <c r="C6" s="270"/>
      <c r="D6" s="270"/>
      <c r="E6" s="255"/>
      <c r="F6" s="271" t="s">
        <v>153</v>
      </c>
      <c r="G6" s="236"/>
      <c r="H6" s="236"/>
      <c r="I6" s="254"/>
      <c r="J6" s="254"/>
      <c r="K6" s="39"/>
    </row>
    <row r="7" spans="1:11" s="59" customFormat="1" x14ac:dyDescent="0.3">
      <c r="A7" s="113">
        <v>1</v>
      </c>
      <c r="B7" s="46">
        <v>0</v>
      </c>
      <c r="C7" s="46">
        <v>0</v>
      </c>
      <c r="D7" s="46">
        <v>52322</v>
      </c>
      <c r="E7" s="113">
        <v>1</v>
      </c>
      <c r="F7" s="46" t="s">
        <v>154</v>
      </c>
      <c r="G7" s="120">
        <v>0</v>
      </c>
      <c r="H7" s="46">
        <v>52322</v>
      </c>
      <c r="I7" s="46">
        <v>66924</v>
      </c>
      <c r="J7" s="46">
        <v>66924</v>
      </c>
      <c r="K7" s="113">
        <v>1</v>
      </c>
    </row>
    <row r="8" spans="1:11" s="59" customFormat="1" x14ac:dyDescent="0.3">
      <c r="A8" s="113">
        <v>2</v>
      </c>
      <c r="B8" s="132">
        <f>SUM(B7:B7)</f>
        <v>0</v>
      </c>
      <c r="C8" s="132">
        <v>0</v>
      </c>
      <c r="D8" s="132">
        <f>SUM(D7:D7)</f>
        <v>52322</v>
      </c>
      <c r="E8" s="113">
        <v>2</v>
      </c>
      <c r="F8" s="133" t="s">
        <v>103</v>
      </c>
      <c r="G8" s="100">
        <f>SUM(G7:G7)</f>
        <v>0</v>
      </c>
      <c r="H8" s="132">
        <f>SUM(H7:H7)</f>
        <v>52322</v>
      </c>
      <c r="I8" s="132">
        <f>SUM(I7:I7)</f>
        <v>66924</v>
      </c>
      <c r="J8" s="132">
        <f>SUM(J7:J7)</f>
        <v>66924</v>
      </c>
      <c r="K8" s="113">
        <v>2</v>
      </c>
    </row>
    <row r="9" spans="1:11" x14ac:dyDescent="0.3">
      <c r="A9" s="113">
        <v>3</v>
      </c>
      <c r="B9" s="123"/>
      <c r="C9" s="123"/>
      <c r="D9" s="123"/>
      <c r="E9" s="113">
        <v>3</v>
      </c>
      <c r="F9" s="272"/>
      <c r="G9" s="273"/>
      <c r="H9" s="123"/>
      <c r="I9" s="123"/>
      <c r="J9" s="123"/>
      <c r="K9" s="113">
        <v>3</v>
      </c>
    </row>
    <row r="10" spans="1:11" s="59" customFormat="1" x14ac:dyDescent="0.3">
      <c r="A10" s="113">
        <v>4</v>
      </c>
      <c r="B10" s="122"/>
      <c r="C10" s="122"/>
      <c r="D10" s="122"/>
      <c r="E10" s="113">
        <v>4</v>
      </c>
      <c r="F10" s="274" t="s">
        <v>107</v>
      </c>
      <c r="G10" s="275"/>
      <c r="H10" s="122"/>
      <c r="I10" s="122"/>
      <c r="J10" s="122"/>
      <c r="K10" s="113">
        <v>4</v>
      </c>
    </row>
    <row r="11" spans="1:11" s="138" customFormat="1" x14ac:dyDescent="0.3">
      <c r="A11" s="113">
        <v>5</v>
      </c>
      <c r="B11" s="276">
        <v>0</v>
      </c>
      <c r="C11" s="276">
        <v>0</v>
      </c>
      <c r="D11" s="276">
        <v>0</v>
      </c>
      <c r="E11" s="113">
        <v>5</v>
      </c>
      <c r="F11" s="277" t="s">
        <v>155</v>
      </c>
      <c r="G11" s="278">
        <v>0</v>
      </c>
      <c r="H11" s="276">
        <v>0</v>
      </c>
      <c r="I11" s="276"/>
      <c r="J11" s="276"/>
      <c r="K11" s="113">
        <v>5</v>
      </c>
    </row>
    <row r="12" spans="1:11" s="59" customFormat="1" x14ac:dyDescent="0.3">
      <c r="A12" s="113">
        <v>6</v>
      </c>
      <c r="B12" s="279">
        <v>600</v>
      </c>
      <c r="C12" s="279">
        <v>600</v>
      </c>
      <c r="D12" s="279">
        <v>600</v>
      </c>
      <c r="E12" s="113">
        <v>6</v>
      </c>
      <c r="F12" s="280" t="s">
        <v>156</v>
      </c>
      <c r="G12" s="281">
        <v>600</v>
      </c>
      <c r="H12" s="279">
        <v>600</v>
      </c>
      <c r="I12" s="279">
        <v>600</v>
      </c>
      <c r="J12" s="279">
        <v>600</v>
      </c>
      <c r="K12" s="113">
        <v>6</v>
      </c>
    </row>
    <row r="13" spans="1:11" s="59" customFormat="1" ht="15" thickBot="1" x14ac:dyDescent="0.35">
      <c r="A13" s="113">
        <v>7</v>
      </c>
      <c r="B13" s="239">
        <v>0</v>
      </c>
      <c r="C13" s="239">
        <v>0</v>
      </c>
      <c r="D13" s="239">
        <v>3000</v>
      </c>
      <c r="E13" s="113">
        <v>7</v>
      </c>
      <c r="F13" s="282" t="s">
        <v>157</v>
      </c>
      <c r="G13" s="283">
        <v>3000</v>
      </c>
      <c r="H13" s="239">
        <v>3000</v>
      </c>
      <c r="I13" s="239">
        <v>3000</v>
      </c>
      <c r="J13" s="239">
        <v>3000</v>
      </c>
      <c r="K13" s="113">
        <v>7</v>
      </c>
    </row>
    <row r="14" spans="1:11" s="59" customFormat="1" x14ac:dyDescent="0.3">
      <c r="A14" s="113">
        <v>8</v>
      </c>
      <c r="B14" s="132">
        <f>SUM(B11:B13)</f>
        <v>600</v>
      </c>
      <c r="C14" s="132"/>
      <c r="D14" s="132">
        <f>SUM(D12:D13)</f>
        <v>3600</v>
      </c>
      <c r="E14" s="113">
        <v>8</v>
      </c>
      <c r="F14" s="133" t="s">
        <v>116</v>
      </c>
      <c r="G14" s="100">
        <f>SUM(G11:G13)</f>
        <v>3600</v>
      </c>
      <c r="H14" s="132">
        <f>SUM(H11:H13)</f>
        <v>3600</v>
      </c>
      <c r="I14" s="132">
        <f>SUM(I12:I13)</f>
        <v>3600</v>
      </c>
      <c r="J14" s="132">
        <f>SUM(J12:J13)</f>
        <v>3600</v>
      </c>
      <c r="K14" s="113">
        <v>8</v>
      </c>
    </row>
    <row r="15" spans="1:11" s="59" customFormat="1" x14ac:dyDescent="0.3">
      <c r="A15" s="113">
        <v>9</v>
      </c>
      <c r="B15" s="132"/>
      <c r="C15" s="132"/>
      <c r="D15" s="132"/>
      <c r="E15" s="113">
        <v>9</v>
      </c>
      <c r="F15" s="133"/>
      <c r="G15" s="100"/>
      <c r="H15" s="132"/>
      <c r="I15" s="132"/>
      <c r="J15" s="132"/>
      <c r="K15" s="113">
        <v>9</v>
      </c>
    </row>
    <row r="16" spans="1:11" s="59" customFormat="1" x14ac:dyDescent="0.3">
      <c r="A16" s="113">
        <v>10</v>
      </c>
      <c r="B16" s="204">
        <v>0</v>
      </c>
      <c r="C16" s="204">
        <v>0</v>
      </c>
      <c r="D16" s="285">
        <v>18238</v>
      </c>
      <c r="E16" s="113">
        <v>10</v>
      </c>
      <c r="F16" s="284" t="s">
        <v>158</v>
      </c>
      <c r="G16" s="32">
        <v>0</v>
      </c>
      <c r="H16" s="204">
        <v>3335</v>
      </c>
      <c r="I16" s="476">
        <v>42676</v>
      </c>
      <c r="J16" s="476">
        <v>42676</v>
      </c>
      <c r="K16" s="113">
        <v>10</v>
      </c>
    </row>
    <row r="17" spans="1:11" x14ac:dyDescent="0.3">
      <c r="A17" s="113">
        <v>11</v>
      </c>
      <c r="B17" s="132">
        <f>SUM(B8,B14,B16)</f>
        <v>600</v>
      </c>
      <c r="C17" s="132">
        <v>0</v>
      </c>
      <c r="D17" s="132">
        <f>SUM(D8,D14,D16)</f>
        <v>74160</v>
      </c>
      <c r="E17" s="113">
        <v>11</v>
      </c>
      <c r="F17" s="286" t="s">
        <v>159</v>
      </c>
      <c r="G17" s="132">
        <f>SUM(G8,G14,G16)</f>
        <v>3600</v>
      </c>
      <c r="H17" s="132">
        <f>SUM(H8,H14,H16)</f>
        <v>59257</v>
      </c>
      <c r="I17" s="132">
        <f>SUM(I8,I14,I16)</f>
        <v>113200</v>
      </c>
      <c r="J17" s="132">
        <f>SUM(J8,J14,J16)</f>
        <v>113200</v>
      </c>
      <c r="K17" s="113">
        <v>11</v>
      </c>
    </row>
    <row r="18" spans="1:11" x14ac:dyDescent="0.3">
      <c r="A18" s="113">
        <v>12</v>
      </c>
      <c r="B18" s="123"/>
      <c r="C18" s="123"/>
      <c r="D18" s="123"/>
      <c r="E18" s="113">
        <v>12</v>
      </c>
      <c r="F18" s="272"/>
      <c r="G18" s="273"/>
      <c r="H18" s="123"/>
      <c r="I18" s="123"/>
      <c r="J18" s="123"/>
      <c r="K18" s="113">
        <v>12</v>
      </c>
    </row>
    <row r="19" spans="1:11" x14ac:dyDescent="0.3">
      <c r="A19" s="113">
        <v>13</v>
      </c>
      <c r="B19" s="46"/>
      <c r="C19" s="46"/>
      <c r="D19" s="46"/>
      <c r="E19" s="113">
        <v>13</v>
      </c>
      <c r="F19" s="233" t="s">
        <v>132</v>
      </c>
      <c r="G19" s="287"/>
      <c r="H19" s="46"/>
      <c r="I19" s="46"/>
      <c r="J19" s="46"/>
      <c r="K19" s="113">
        <v>13</v>
      </c>
    </row>
    <row r="20" spans="1:11" x14ac:dyDescent="0.3">
      <c r="A20" s="113">
        <v>14</v>
      </c>
      <c r="B20" s="109">
        <v>34615</v>
      </c>
      <c r="C20" s="109"/>
      <c r="D20" s="109">
        <v>55872</v>
      </c>
      <c r="E20" s="113">
        <v>14</v>
      </c>
      <c r="F20" s="288" t="s">
        <v>160</v>
      </c>
      <c r="G20" s="289">
        <v>31683</v>
      </c>
      <c r="H20" s="469">
        <v>50558</v>
      </c>
      <c r="I20" s="469">
        <v>52730</v>
      </c>
      <c r="J20" s="469">
        <v>52730</v>
      </c>
      <c r="K20" s="113">
        <v>14</v>
      </c>
    </row>
    <row r="21" spans="1:11" x14ac:dyDescent="0.3">
      <c r="A21" s="113">
        <v>15</v>
      </c>
      <c r="B21" s="109">
        <f>SUM(B17)</f>
        <v>600</v>
      </c>
      <c r="C21" s="109"/>
      <c r="D21" s="109">
        <f>SUM(D17)</f>
        <v>74160</v>
      </c>
      <c r="E21" s="113">
        <v>15</v>
      </c>
      <c r="F21" s="290" t="s">
        <v>159</v>
      </c>
      <c r="G21" s="291">
        <f>SUM(G17)</f>
        <v>3600</v>
      </c>
      <c r="H21" s="291">
        <v>59257</v>
      </c>
      <c r="I21" s="109">
        <f>SUM(I17)</f>
        <v>113200</v>
      </c>
      <c r="J21" s="109">
        <f>SUM(J17)</f>
        <v>113200</v>
      </c>
      <c r="K21" s="113">
        <v>15</v>
      </c>
    </row>
    <row r="22" spans="1:11" ht="15" thickBot="1" x14ac:dyDescent="0.35">
      <c r="A22" s="113">
        <v>16</v>
      </c>
      <c r="B22" s="130"/>
      <c r="C22" s="130"/>
      <c r="D22" s="130"/>
      <c r="E22" s="113">
        <v>16</v>
      </c>
      <c r="F22" s="292"/>
      <c r="G22" s="293"/>
      <c r="H22" s="130"/>
      <c r="I22" s="130"/>
      <c r="J22" s="130"/>
      <c r="K22" s="113">
        <v>16</v>
      </c>
    </row>
    <row r="23" spans="1:11" x14ac:dyDescent="0.3">
      <c r="A23" s="113">
        <v>17</v>
      </c>
      <c r="B23" s="132">
        <f>SUM(B20:B21)</f>
        <v>35215</v>
      </c>
      <c r="C23" s="132">
        <f>SUM(C20:C21)</f>
        <v>0</v>
      </c>
      <c r="D23" s="132">
        <f>SUM(D20:D21)</f>
        <v>130032</v>
      </c>
      <c r="E23" s="113">
        <v>17</v>
      </c>
      <c r="F23" s="252" t="s">
        <v>161</v>
      </c>
      <c r="G23" s="132">
        <f>SUM(G20:G21)</f>
        <v>35283</v>
      </c>
      <c r="H23" s="462">
        <f>SUM(H20:H21)</f>
        <v>109815</v>
      </c>
      <c r="I23" s="132">
        <f>SUM(I20:I21)</f>
        <v>165930</v>
      </c>
      <c r="J23" s="132">
        <f>SUM(J20:J21)</f>
        <v>165930</v>
      </c>
      <c r="K23" s="113">
        <v>17</v>
      </c>
    </row>
    <row r="24" spans="1:11" x14ac:dyDescent="0.3">
      <c r="E24" s="66"/>
    </row>
    <row r="25" spans="1:11" x14ac:dyDescent="0.3">
      <c r="E25" s="66"/>
    </row>
    <row r="26" spans="1:11" x14ac:dyDescent="0.3">
      <c r="E26" s="66"/>
    </row>
    <row r="27" spans="1:11" x14ac:dyDescent="0.3">
      <c r="E27" s="66"/>
    </row>
    <row r="28" spans="1:11" x14ac:dyDescent="0.3">
      <c r="E28" s="66"/>
    </row>
    <row r="29" spans="1:11" x14ac:dyDescent="0.3">
      <c r="E29" s="66"/>
    </row>
  </sheetData>
  <mergeCells count="3">
    <mergeCell ref="B2:D2"/>
    <mergeCell ref="F2:F4"/>
    <mergeCell ref="H2:J2"/>
  </mergeCells>
  <pageMargins left="0.7" right="0.7" top="0.75" bottom="0.75" header="0.3" footer="0.3"/>
  <pageSetup scale="75" orientation="landscape" r:id="rId1"/>
  <headerFooter>
    <oddHeader>&amp;CDETAILED EXPENDITURES
STREET (2)&amp;RCITY OF LOWELL
(Municipal Corporation)</oddHeader>
    <oddFooter>&amp;CForm LB 31 - Street (2)&amp;RPage 8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23"/>
  <sheetViews>
    <sheetView zoomScaleNormal="100" workbookViewId="0">
      <selection activeCell="J20" sqref="J20"/>
    </sheetView>
  </sheetViews>
  <sheetFormatPr defaultColWidth="9.109375" defaultRowHeight="14.4" x14ac:dyDescent="0.3"/>
  <cols>
    <col min="1" max="1" width="3.6640625" customWidth="1"/>
    <col min="2" max="4" width="15.6640625" customWidth="1"/>
    <col min="5" max="5" width="3.6640625" style="10" customWidth="1"/>
    <col min="6" max="6" width="41" customWidth="1"/>
    <col min="7" max="7" width="19.6640625" style="180" customWidth="1"/>
    <col min="8" max="10" width="15.6640625" customWidth="1"/>
    <col min="11" max="11" width="3.6640625" customWidth="1"/>
    <col min="12" max="181" width="8.88671875" customWidth="1"/>
    <col min="182" max="256" width="9.109375" style="136"/>
    <col min="257" max="257" width="3.6640625" style="136" customWidth="1"/>
    <col min="258" max="260" width="15.6640625" style="136" customWidth="1"/>
    <col min="261" max="261" width="3.6640625" style="136" customWidth="1"/>
    <col min="262" max="262" width="41" style="136" customWidth="1"/>
    <col min="263" max="263" width="19.6640625" style="136" customWidth="1"/>
    <col min="264" max="266" width="15.6640625" style="136" customWidth="1"/>
    <col min="267" max="267" width="3.6640625" style="136" customWidth="1"/>
    <col min="268" max="437" width="8.88671875" style="136" customWidth="1"/>
    <col min="438" max="512" width="9.109375" style="136"/>
    <col min="513" max="513" width="3.6640625" style="136" customWidth="1"/>
    <col min="514" max="516" width="15.6640625" style="136" customWidth="1"/>
    <col min="517" max="517" width="3.6640625" style="136" customWidth="1"/>
    <col min="518" max="518" width="41" style="136" customWidth="1"/>
    <col min="519" max="519" width="19.6640625" style="136" customWidth="1"/>
    <col min="520" max="522" width="15.6640625" style="136" customWidth="1"/>
    <col min="523" max="523" width="3.6640625" style="136" customWidth="1"/>
    <col min="524" max="693" width="8.88671875" style="136" customWidth="1"/>
    <col min="694" max="768" width="9.109375" style="136"/>
    <col min="769" max="769" width="3.6640625" style="136" customWidth="1"/>
    <col min="770" max="772" width="15.6640625" style="136" customWidth="1"/>
    <col min="773" max="773" width="3.6640625" style="136" customWidth="1"/>
    <col min="774" max="774" width="41" style="136" customWidth="1"/>
    <col min="775" max="775" width="19.6640625" style="136" customWidth="1"/>
    <col min="776" max="778" width="15.6640625" style="136" customWidth="1"/>
    <col min="779" max="779" width="3.6640625" style="136" customWidth="1"/>
    <col min="780" max="949" width="8.88671875" style="136" customWidth="1"/>
    <col min="950" max="1024" width="9.109375" style="136"/>
    <col min="1025" max="1025" width="3.6640625" style="136" customWidth="1"/>
    <col min="1026" max="1028" width="15.6640625" style="136" customWidth="1"/>
    <col min="1029" max="1029" width="3.6640625" style="136" customWidth="1"/>
    <col min="1030" max="1030" width="41" style="136" customWidth="1"/>
    <col min="1031" max="1031" width="19.6640625" style="136" customWidth="1"/>
    <col min="1032" max="1034" width="15.6640625" style="136" customWidth="1"/>
    <col min="1035" max="1035" width="3.6640625" style="136" customWidth="1"/>
    <col min="1036" max="1205" width="8.88671875" style="136" customWidth="1"/>
    <col min="1206" max="1280" width="9.109375" style="136"/>
    <col min="1281" max="1281" width="3.6640625" style="136" customWidth="1"/>
    <col min="1282" max="1284" width="15.6640625" style="136" customWidth="1"/>
    <col min="1285" max="1285" width="3.6640625" style="136" customWidth="1"/>
    <col min="1286" max="1286" width="41" style="136" customWidth="1"/>
    <col min="1287" max="1287" width="19.6640625" style="136" customWidth="1"/>
    <col min="1288" max="1290" width="15.6640625" style="136" customWidth="1"/>
    <col min="1291" max="1291" width="3.6640625" style="136" customWidth="1"/>
    <col min="1292" max="1461" width="8.88671875" style="136" customWidth="1"/>
    <col min="1462" max="1536" width="9.109375" style="136"/>
    <col min="1537" max="1537" width="3.6640625" style="136" customWidth="1"/>
    <col min="1538" max="1540" width="15.6640625" style="136" customWidth="1"/>
    <col min="1541" max="1541" width="3.6640625" style="136" customWidth="1"/>
    <col min="1542" max="1542" width="41" style="136" customWidth="1"/>
    <col min="1543" max="1543" width="19.6640625" style="136" customWidth="1"/>
    <col min="1544" max="1546" width="15.6640625" style="136" customWidth="1"/>
    <col min="1547" max="1547" width="3.6640625" style="136" customWidth="1"/>
    <col min="1548" max="1717" width="8.88671875" style="136" customWidth="1"/>
    <col min="1718" max="1792" width="9.109375" style="136"/>
    <col min="1793" max="1793" width="3.6640625" style="136" customWidth="1"/>
    <col min="1794" max="1796" width="15.6640625" style="136" customWidth="1"/>
    <col min="1797" max="1797" width="3.6640625" style="136" customWidth="1"/>
    <col min="1798" max="1798" width="41" style="136" customWidth="1"/>
    <col min="1799" max="1799" width="19.6640625" style="136" customWidth="1"/>
    <col min="1800" max="1802" width="15.6640625" style="136" customWidth="1"/>
    <col min="1803" max="1803" width="3.6640625" style="136" customWidth="1"/>
    <col min="1804" max="1973" width="8.88671875" style="136" customWidth="1"/>
    <col min="1974" max="2048" width="9.109375" style="136"/>
    <col min="2049" max="2049" width="3.6640625" style="136" customWidth="1"/>
    <col min="2050" max="2052" width="15.6640625" style="136" customWidth="1"/>
    <col min="2053" max="2053" width="3.6640625" style="136" customWidth="1"/>
    <col min="2054" max="2054" width="41" style="136" customWidth="1"/>
    <col min="2055" max="2055" width="19.6640625" style="136" customWidth="1"/>
    <col min="2056" max="2058" width="15.6640625" style="136" customWidth="1"/>
    <col min="2059" max="2059" width="3.6640625" style="136" customWidth="1"/>
    <col min="2060" max="2229" width="8.88671875" style="136" customWidth="1"/>
    <col min="2230" max="2304" width="9.109375" style="136"/>
    <col min="2305" max="2305" width="3.6640625" style="136" customWidth="1"/>
    <col min="2306" max="2308" width="15.6640625" style="136" customWidth="1"/>
    <col min="2309" max="2309" width="3.6640625" style="136" customWidth="1"/>
    <col min="2310" max="2310" width="41" style="136" customWidth="1"/>
    <col min="2311" max="2311" width="19.6640625" style="136" customWidth="1"/>
    <col min="2312" max="2314" width="15.6640625" style="136" customWidth="1"/>
    <col min="2315" max="2315" width="3.6640625" style="136" customWidth="1"/>
    <col min="2316" max="2485" width="8.88671875" style="136" customWidth="1"/>
    <col min="2486" max="2560" width="9.109375" style="136"/>
    <col min="2561" max="2561" width="3.6640625" style="136" customWidth="1"/>
    <col min="2562" max="2564" width="15.6640625" style="136" customWidth="1"/>
    <col min="2565" max="2565" width="3.6640625" style="136" customWidth="1"/>
    <col min="2566" max="2566" width="41" style="136" customWidth="1"/>
    <col min="2567" max="2567" width="19.6640625" style="136" customWidth="1"/>
    <col min="2568" max="2570" width="15.6640625" style="136" customWidth="1"/>
    <col min="2571" max="2571" width="3.6640625" style="136" customWidth="1"/>
    <col min="2572" max="2741" width="8.88671875" style="136" customWidth="1"/>
    <col min="2742" max="2816" width="9.109375" style="136"/>
    <col min="2817" max="2817" width="3.6640625" style="136" customWidth="1"/>
    <col min="2818" max="2820" width="15.6640625" style="136" customWidth="1"/>
    <col min="2821" max="2821" width="3.6640625" style="136" customWidth="1"/>
    <col min="2822" max="2822" width="41" style="136" customWidth="1"/>
    <col min="2823" max="2823" width="19.6640625" style="136" customWidth="1"/>
    <col min="2824" max="2826" width="15.6640625" style="136" customWidth="1"/>
    <col min="2827" max="2827" width="3.6640625" style="136" customWidth="1"/>
    <col min="2828" max="2997" width="8.88671875" style="136" customWidth="1"/>
    <col min="2998" max="3072" width="9.109375" style="136"/>
    <col min="3073" max="3073" width="3.6640625" style="136" customWidth="1"/>
    <col min="3074" max="3076" width="15.6640625" style="136" customWidth="1"/>
    <col min="3077" max="3077" width="3.6640625" style="136" customWidth="1"/>
    <col min="3078" max="3078" width="41" style="136" customWidth="1"/>
    <col min="3079" max="3079" width="19.6640625" style="136" customWidth="1"/>
    <col min="3080" max="3082" width="15.6640625" style="136" customWidth="1"/>
    <col min="3083" max="3083" width="3.6640625" style="136" customWidth="1"/>
    <col min="3084" max="3253" width="8.88671875" style="136" customWidth="1"/>
    <col min="3254" max="3328" width="9.109375" style="136"/>
    <col min="3329" max="3329" width="3.6640625" style="136" customWidth="1"/>
    <col min="3330" max="3332" width="15.6640625" style="136" customWidth="1"/>
    <col min="3333" max="3333" width="3.6640625" style="136" customWidth="1"/>
    <col min="3334" max="3334" width="41" style="136" customWidth="1"/>
    <col min="3335" max="3335" width="19.6640625" style="136" customWidth="1"/>
    <col min="3336" max="3338" width="15.6640625" style="136" customWidth="1"/>
    <col min="3339" max="3339" width="3.6640625" style="136" customWidth="1"/>
    <col min="3340" max="3509" width="8.88671875" style="136" customWidth="1"/>
    <col min="3510" max="3584" width="9.109375" style="136"/>
    <col min="3585" max="3585" width="3.6640625" style="136" customWidth="1"/>
    <col min="3586" max="3588" width="15.6640625" style="136" customWidth="1"/>
    <col min="3589" max="3589" width="3.6640625" style="136" customWidth="1"/>
    <col min="3590" max="3590" width="41" style="136" customWidth="1"/>
    <col min="3591" max="3591" width="19.6640625" style="136" customWidth="1"/>
    <col min="3592" max="3594" width="15.6640625" style="136" customWidth="1"/>
    <col min="3595" max="3595" width="3.6640625" style="136" customWidth="1"/>
    <col min="3596" max="3765" width="8.88671875" style="136" customWidth="1"/>
    <col min="3766" max="3840" width="9.109375" style="136"/>
    <col min="3841" max="3841" width="3.6640625" style="136" customWidth="1"/>
    <col min="3842" max="3844" width="15.6640625" style="136" customWidth="1"/>
    <col min="3845" max="3845" width="3.6640625" style="136" customWidth="1"/>
    <col min="3846" max="3846" width="41" style="136" customWidth="1"/>
    <col min="3847" max="3847" width="19.6640625" style="136" customWidth="1"/>
    <col min="3848" max="3850" width="15.6640625" style="136" customWidth="1"/>
    <col min="3851" max="3851" width="3.6640625" style="136" customWidth="1"/>
    <col min="3852" max="4021" width="8.88671875" style="136" customWidth="1"/>
    <col min="4022" max="4096" width="9.109375" style="136"/>
    <col min="4097" max="4097" width="3.6640625" style="136" customWidth="1"/>
    <col min="4098" max="4100" width="15.6640625" style="136" customWidth="1"/>
    <col min="4101" max="4101" width="3.6640625" style="136" customWidth="1"/>
    <col min="4102" max="4102" width="41" style="136" customWidth="1"/>
    <col min="4103" max="4103" width="19.6640625" style="136" customWidth="1"/>
    <col min="4104" max="4106" width="15.6640625" style="136" customWidth="1"/>
    <col min="4107" max="4107" width="3.6640625" style="136" customWidth="1"/>
    <col min="4108" max="4277" width="8.88671875" style="136" customWidth="1"/>
    <col min="4278" max="4352" width="9.109375" style="136"/>
    <col min="4353" max="4353" width="3.6640625" style="136" customWidth="1"/>
    <col min="4354" max="4356" width="15.6640625" style="136" customWidth="1"/>
    <col min="4357" max="4357" width="3.6640625" style="136" customWidth="1"/>
    <col min="4358" max="4358" width="41" style="136" customWidth="1"/>
    <col min="4359" max="4359" width="19.6640625" style="136" customWidth="1"/>
    <col min="4360" max="4362" width="15.6640625" style="136" customWidth="1"/>
    <col min="4363" max="4363" width="3.6640625" style="136" customWidth="1"/>
    <col min="4364" max="4533" width="8.88671875" style="136" customWidth="1"/>
    <col min="4534" max="4608" width="9.109375" style="136"/>
    <col min="4609" max="4609" width="3.6640625" style="136" customWidth="1"/>
    <col min="4610" max="4612" width="15.6640625" style="136" customWidth="1"/>
    <col min="4613" max="4613" width="3.6640625" style="136" customWidth="1"/>
    <col min="4614" max="4614" width="41" style="136" customWidth="1"/>
    <col min="4615" max="4615" width="19.6640625" style="136" customWidth="1"/>
    <col min="4616" max="4618" width="15.6640625" style="136" customWidth="1"/>
    <col min="4619" max="4619" width="3.6640625" style="136" customWidth="1"/>
    <col min="4620" max="4789" width="8.88671875" style="136" customWidth="1"/>
    <col min="4790" max="4864" width="9.109375" style="136"/>
    <col min="4865" max="4865" width="3.6640625" style="136" customWidth="1"/>
    <col min="4866" max="4868" width="15.6640625" style="136" customWidth="1"/>
    <col min="4869" max="4869" width="3.6640625" style="136" customWidth="1"/>
    <col min="4870" max="4870" width="41" style="136" customWidth="1"/>
    <col min="4871" max="4871" width="19.6640625" style="136" customWidth="1"/>
    <col min="4872" max="4874" width="15.6640625" style="136" customWidth="1"/>
    <col min="4875" max="4875" width="3.6640625" style="136" customWidth="1"/>
    <col min="4876" max="5045" width="8.88671875" style="136" customWidth="1"/>
    <col min="5046" max="5120" width="9.109375" style="136"/>
    <col min="5121" max="5121" width="3.6640625" style="136" customWidth="1"/>
    <col min="5122" max="5124" width="15.6640625" style="136" customWidth="1"/>
    <col min="5125" max="5125" width="3.6640625" style="136" customWidth="1"/>
    <col min="5126" max="5126" width="41" style="136" customWidth="1"/>
    <col min="5127" max="5127" width="19.6640625" style="136" customWidth="1"/>
    <col min="5128" max="5130" width="15.6640625" style="136" customWidth="1"/>
    <col min="5131" max="5131" width="3.6640625" style="136" customWidth="1"/>
    <col min="5132" max="5301" width="8.88671875" style="136" customWidth="1"/>
    <col min="5302" max="5376" width="9.109375" style="136"/>
    <col min="5377" max="5377" width="3.6640625" style="136" customWidth="1"/>
    <col min="5378" max="5380" width="15.6640625" style="136" customWidth="1"/>
    <col min="5381" max="5381" width="3.6640625" style="136" customWidth="1"/>
    <col min="5382" max="5382" width="41" style="136" customWidth="1"/>
    <col min="5383" max="5383" width="19.6640625" style="136" customWidth="1"/>
    <col min="5384" max="5386" width="15.6640625" style="136" customWidth="1"/>
    <col min="5387" max="5387" width="3.6640625" style="136" customWidth="1"/>
    <col min="5388" max="5557" width="8.88671875" style="136" customWidth="1"/>
    <col min="5558" max="5632" width="9.109375" style="136"/>
    <col min="5633" max="5633" width="3.6640625" style="136" customWidth="1"/>
    <col min="5634" max="5636" width="15.6640625" style="136" customWidth="1"/>
    <col min="5637" max="5637" width="3.6640625" style="136" customWidth="1"/>
    <col min="5638" max="5638" width="41" style="136" customWidth="1"/>
    <col min="5639" max="5639" width="19.6640625" style="136" customWidth="1"/>
    <col min="5640" max="5642" width="15.6640625" style="136" customWidth="1"/>
    <col min="5643" max="5643" width="3.6640625" style="136" customWidth="1"/>
    <col min="5644" max="5813" width="8.88671875" style="136" customWidth="1"/>
    <col min="5814" max="5888" width="9.109375" style="136"/>
    <col min="5889" max="5889" width="3.6640625" style="136" customWidth="1"/>
    <col min="5890" max="5892" width="15.6640625" style="136" customWidth="1"/>
    <col min="5893" max="5893" width="3.6640625" style="136" customWidth="1"/>
    <col min="5894" max="5894" width="41" style="136" customWidth="1"/>
    <col min="5895" max="5895" width="19.6640625" style="136" customWidth="1"/>
    <col min="5896" max="5898" width="15.6640625" style="136" customWidth="1"/>
    <col min="5899" max="5899" width="3.6640625" style="136" customWidth="1"/>
    <col min="5900" max="6069" width="8.88671875" style="136" customWidth="1"/>
    <col min="6070" max="6144" width="9.109375" style="136"/>
    <col min="6145" max="6145" width="3.6640625" style="136" customWidth="1"/>
    <col min="6146" max="6148" width="15.6640625" style="136" customWidth="1"/>
    <col min="6149" max="6149" width="3.6640625" style="136" customWidth="1"/>
    <col min="6150" max="6150" width="41" style="136" customWidth="1"/>
    <col min="6151" max="6151" width="19.6640625" style="136" customWidth="1"/>
    <col min="6152" max="6154" width="15.6640625" style="136" customWidth="1"/>
    <col min="6155" max="6155" width="3.6640625" style="136" customWidth="1"/>
    <col min="6156" max="6325" width="8.88671875" style="136" customWidth="1"/>
    <col min="6326" max="6400" width="9.109375" style="136"/>
    <col min="6401" max="6401" width="3.6640625" style="136" customWidth="1"/>
    <col min="6402" max="6404" width="15.6640625" style="136" customWidth="1"/>
    <col min="6405" max="6405" width="3.6640625" style="136" customWidth="1"/>
    <col min="6406" max="6406" width="41" style="136" customWidth="1"/>
    <col min="6407" max="6407" width="19.6640625" style="136" customWidth="1"/>
    <col min="6408" max="6410" width="15.6640625" style="136" customWidth="1"/>
    <col min="6411" max="6411" width="3.6640625" style="136" customWidth="1"/>
    <col min="6412" max="6581" width="8.88671875" style="136" customWidth="1"/>
    <col min="6582" max="6656" width="9.109375" style="136"/>
    <col min="6657" max="6657" width="3.6640625" style="136" customWidth="1"/>
    <col min="6658" max="6660" width="15.6640625" style="136" customWidth="1"/>
    <col min="6661" max="6661" width="3.6640625" style="136" customWidth="1"/>
    <col min="6662" max="6662" width="41" style="136" customWidth="1"/>
    <col min="6663" max="6663" width="19.6640625" style="136" customWidth="1"/>
    <col min="6664" max="6666" width="15.6640625" style="136" customWidth="1"/>
    <col min="6667" max="6667" width="3.6640625" style="136" customWidth="1"/>
    <col min="6668" max="6837" width="8.88671875" style="136" customWidth="1"/>
    <col min="6838" max="6912" width="9.109375" style="136"/>
    <col min="6913" max="6913" width="3.6640625" style="136" customWidth="1"/>
    <col min="6914" max="6916" width="15.6640625" style="136" customWidth="1"/>
    <col min="6917" max="6917" width="3.6640625" style="136" customWidth="1"/>
    <col min="6918" max="6918" width="41" style="136" customWidth="1"/>
    <col min="6919" max="6919" width="19.6640625" style="136" customWidth="1"/>
    <col min="6920" max="6922" width="15.6640625" style="136" customWidth="1"/>
    <col min="6923" max="6923" width="3.6640625" style="136" customWidth="1"/>
    <col min="6924" max="7093" width="8.88671875" style="136" customWidth="1"/>
    <col min="7094" max="7168" width="9.109375" style="136"/>
    <col min="7169" max="7169" width="3.6640625" style="136" customWidth="1"/>
    <col min="7170" max="7172" width="15.6640625" style="136" customWidth="1"/>
    <col min="7173" max="7173" width="3.6640625" style="136" customWidth="1"/>
    <col min="7174" max="7174" width="41" style="136" customWidth="1"/>
    <col min="7175" max="7175" width="19.6640625" style="136" customWidth="1"/>
    <col min="7176" max="7178" width="15.6640625" style="136" customWidth="1"/>
    <col min="7179" max="7179" width="3.6640625" style="136" customWidth="1"/>
    <col min="7180" max="7349" width="8.88671875" style="136" customWidth="1"/>
    <col min="7350" max="7424" width="9.109375" style="136"/>
    <col min="7425" max="7425" width="3.6640625" style="136" customWidth="1"/>
    <col min="7426" max="7428" width="15.6640625" style="136" customWidth="1"/>
    <col min="7429" max="7429" width="3.6640625" style="136" customWidth="1"/>
    <col min="7430" max="7430" width="41" style="136" customWidth="1"/>
    <col min="7431" max="7431" width="19.6640625" style="136" customWidth="1"/>
    <col min="7432" max="7434" width="15.6640625" style="136" customWidth="1"/>
    <col min="7435" max="7435" width="3.6640625" style="136" customWidth="1"/>
    <col min="7436" max="7605" width="8.88671875" style="136" customWidth="1"/>
    <col min="7606" max="7680" width="9.109375" style="136"/>
    <col min="7681" max="7681" width="3.6640625" style="136" customWidth="1"/>
    <col min="7682" max="7684" width="15.6640625" style="136" customWidth="1"/>
    <col min="7685" max="7685" width="3.6640625" style="136" customWidth="1"/>
    <col min="7686" max="7686" width="41" style="136" customWidth="1"/>
    <col min="7687" max="7687" width="19.6640625" style="136" customWidth="1"/>
    <col min="7688" max="7690" width="15.6640625" style="136" customWidth="1"/>
    <col min="7691" max="7691" width="3.6640625" style="136" customWidth="1"/>
    <col min="7692" max="7861" width="8.88671875" style="136" customWidth="1"/>
    <col min="7862" max="7936" width="9.109375" style="136"/>
    <col min="7937" max="7937" width="3.6640625" style="136" customWidth="1"/>
    <col min="7938" max="7940" width="15.6640625" style="136" customWidth="1"/>
    <col min="7941" max="7941" width="3.6640625" style="136" customWidth="1"/>
    <col min="7942" max="7942" width="41" style="136" customWidth="1"/>
    <col min="7943" max="7943" width="19.6640625" style="136" customWidth="1"/>
    <col min="7944" max="7946" width="15.6640625" style="136" customWidth="1"/>
    <col min="7947" max="7947" width="3.6640625" style="136" customWidth="1"/>
    <col min="7948" max="8117" width="8.88671875" style="136" customWidth="1"/>
    <col min="8118" max="8192" width="9.109375" style="136"/>
    <col min="8193" max="8193" width="3.6640625" style="136" customWidth="1"/>
    <col min="8194" max="8196" width="15.6640625" style="136" customWidth="1"/>
    <col min="8197" max="8197" width="3.6640625" style="136" customWidth="1"/>
    <col min="8198" max="8198" width="41" style="136" customWidth="1"/>
    <col min="8199" max="8199" width="19.6640625" style="136" customWidth="1"/>
    <col min="8200" max="8202" width="15.6640625" style="136" customWidth="1"/>
    <col min="8203" max="8203" width="3.6640625" style="136" customWidth="1"/>
    <col min="8204" max="8373" width="8.88671875" style="136" customWidth="1"/>
    <col min="8374" max="8448" width="9.109375" style="136"/>
    <col min="8449" max="8449" width="3.6640625" style="136" customWidth="1"/>
    <col min="8450" max="8452" width="15.6640625" style="136" customWidth="1"/>
    <col min="8453" max="8453" width="3.6640625" style="136" customWidth="1"/>
    <col min="8454" max="8454" width="41" style="136" customWidth="1"/>
    <col min="8455" max="8455" width="19.6640625" style="136" customWidth="1"/>
    <col min="8456" max="8458" width="15.6640625" style="136" customWidth="1"/>
    <col min="8459" max="8459" width="3.6640625" style="136" customWidth="1"/>
    <col min="8460" max="8629" width="8.88671875" style="136" customWidth="1"/>
    <col min="8630" max="8704" width="9.109375" style="136"/>
    <col min="8705" max="8705" width="3.6640625" style="136" customWidth="1"/>
    <col min="8706" max="8708" width="15.6640625" style="136" customWidth="1"/>
    <col min="8709" max="8709" width="3.6640625" style="136" customWidth="1"/>
    <col min="8710" max="8710" width="41" style="136" customWidth="1"/>
    <col min="8711" max="8711" width="19.6640625" style="136" customWidth="1"/>
    <col min="8712" max="8714" width="15.6640625" style="136" customWidth="1"/>
    <col min="8715" max="8715" width="3.6640625" style="136" customWidth="1"/>
    <col min="8716" max="8885" width="8.88671875" style="136" customWidth="1"/>
    <col min="8886" max="8960" width="9.109375" style="136"/>
    <col min="8961" max="8961" width="3.6640625" style="136" customWidth="1"/>
    <col min="8962" max="8964" width="15.6640625" style="136" customWidth="1"/>
    <col min="8965" max="8965" width="3.6640625" style="136" customWidth="1"/>
    <col min="8966" max="8966" width="41" style="136" customWidth="1"/>
    <col min="8967" max="8967" width="19.6640625" style="136" customWidth="1"/>
    <col min="8968" max="8970" width="15.6640625" style="136" customWidth="1"/>
    <col min="8971" max="8971" width="3.6640625" style="136" customWidth="1"/>
    <col min="8972" max="9141" width="8.88671875" style="136" customWidth="1"/>
    <col min="9142" max="9216" width="9.109375" style="136"/>
    <col min="9217" max="9217" width="3.6640625" style="136" customWidth="1"/>
    <col min="9218" max="9220" width="15.6640625" style="136" customWidth="1"/>
    <col min="9221" max="9221" width="3.6640625" style="136" customWidth="1"/>
    <col min="9222" max="9222" width="41" style="136" customWidth="1"/>
    <col min="9223" max="9223" width="19.6640625" style="136" customWidth="1"/>
    <col min="9224" max="9226" width="15.6640625" style="136" customWidth="1"/>
    <col min="9227" max="9227" width="3.6640625" style="136" customWidth="1"/>
    <col min="9228" max="9397" width="8.88671875" style="136" customWidth="1"/>
    <col min="9398" max="9472" width="9.109375" style="136"/>
    <col min="9473" max="9473" width="3.6640625" style="136" customWidth="1"/>
    <col min="9474" max="9476" width="15.6640625" style="136" customWidth="1"/>
    <col min="9477" max="9477" width="3.6640625" style="136" customWidth="1"/>
    <col min="9478" max="9478" width="41" style="136" customWidth="1"/>
    <col min="9479" max="9479" width="19.6640625" style="136" customWidth="1"/>
    <col min="9480" max="9482" width="15.6640625" style="136" customWidth="1"/>
    <col min="9483" max="9483" width="3.6640625" style="136" customWidth="1"/>
    <col min="9484" max="9653" width="8.88671875" style="136" customWidth="1"/>
    <col min="9654" max="9728" width="9.109375" style="136"/>
    <col min="9729" max="9729" width="3.6640625" style="136" customWidth="1"/>
    <col min="9730" max="9732" width="15.6640625" style="136" customWidth="1"/>
    <col min="9733" max="9733" width="3.6640625" style="136" customWidth="1"/>
    <col min="9734" max="9734" width="41" style="136" customWidth="1"/>
    <col min="9735" max="9735" width="19.6640625" style="136" customWidth="1"/>
    <col min="9736" max="9738" width="15.6640625" style="136" customWidth="1"/>
    <col min="9739" max="9739" width="3.6640625" style="136" customWidth="1"/>
    <col min="9740" max="9909" width="8.88671875" style="136" customWidth="1"/>
    <col min="9910" max="9984" width="9.109375" style="136"/>
    <col min="9985" max="9985" width="3.6640625" style="136" customWidth="1"/>
    <col min="9986" max="9988" width="15.6640625" style="136" customWidth="1"/>
    <col min="9989" max="9989" width="3.6640625" style="136" customWidth="1"/>
    <col min="9990" max="9990" width="41" style="136" customWidth="1"/>
    <col min="9991" max="9991" width="19.6640625" style="136" customWidth="1"/>
    <col min="9992" max="9994" width="15.6640625" style="136" customWidth="1"/>
    <col min="9995" max="9995" width="3.6640625" style="136" customWidth="1"/>
    <col min="9996" max="10165" width="8.88671875" style="136" customWidth="1"/>
    <col min="10166" max="10240" width="9.109375" style="136"/>
    <col min="10241" max="10241" width="3.6640625" style="136" customWidth="1"/>
    <col min="10242" max="10244" width="15.6640625" style="136" customWidth="1"/>
    <col min="10245" max="10245" width="3.6640625" style="136" customWidth="1"/>
    <col min="10246" max="10246" width="41" style="136" customWidth="1"/>
    <col min="10247" max="10247" width="19.6640625" style="136" customWidth="1"/>
    <col min="10248" max="10250" width="15.6640625" style="136" customWidth="1"/>
    <col min="10251" max="10251" width="3.6640625" style="136" customWidth="1"/>
    <col min="10252" max="10421" width="8.88671875" style="136" customWidth="1"/>
    <col min="10422" max="10496" width="9.109375" style="136"/>
    <col min="10497" max="10497" width="3.6640625" style="136" customWidth="1"/>
    <col min="10498" max="10500" width="15.6640625" style="136" customWidth="1"/>
    <col min="10501" max="10501" width="3.6640625" style="136" customWidth="1"/>
    <col min="10502" max="10502" width="41" style="136" customWidth="1"/>
    <col min="10503" max="10503" width="19.6640625" style="136" customWidth="1"/>
    <col min="10504" max="10506" width="15.6640625" style="136" customWidth="1"/>
    <col min="10507" max="10507" width="3.6640625" style="136" customWidth="1"/>
    <col min="10508" max="10677" width="8.88671875" style="136" customWidth="1"/>
    <col min="10678" max="10752" width="9.109375" style="136"/>
    <col min="10753" max="10753" width="3.6640625" style="136" customWidth="1"/>
    <col min="10754" max="10756" width="15.6640625" style="136" customWidth="1"/>
    <col min="10757" max="10757" width="3.6640625" style="136" customWidth="1"/>
    <col min="10758" max="10758" width="41" style="136" customWidth="1"/>
    <col min="10759" max="10759" width="19.6640625" style="136" customWidth="1"/>
    <col min="10760" max="10762" width="15.6640625" style="136" customWidth="1"/>
    <col min="10763" max="10763" width="3.6640625" style="136" customWidth="1"/>
    <col min="10764" max="10933" width="8.88671875" style="136" customWidth="1"/>
    <col min="10934" max="11008" width="9.109375" style="136"/>
    <col min="11009" max="11009" width="3.6640625" style="136" customWidth="1"/>
    <col min="11010" max="11012" width="15.6640625" style="136" customWidth="1"/>
    <col min="11013" max="11013" width="3.6640625" style="136" customWidth="1"/>
    <col min="11014" max="11014" width="41" style="136" customWidth="1"/>
    <col min="11015" max="11015" width="19.6640625" style="136" customWidth="1"/>
    <col min="11016" max="11018" width="15.6640625" style="136" customWidth="1"/>
    <col min="11019" max="11019" width="3.6640625" style="136" customWidth="1"/>
    <col min="11020" max="11189" width="8.88671875" style="136" customWidth="1"/>
    <col min="11190" max="11264" width="9.109375" style="136"/>
    <col min="11265" max="11265" width="3.6640625" style="136" customWidth="1"/>
    <col min="11266" max="11268" width="15.6640625" style="136" customWidth="1"/>
    <col min="11269" max="11269" width="3.6640625" style="136" customWidth="1"/>
    <col min="11270" max="11270" width="41" style="136" customWidth="1"/>
    <col min="11271" max="11271" width="19.6640625" style="136" customWidth="1"/>
    <col min="11272" max="11274" width="15.6640625" style="136" customWidth="1"/>
    <col min="11275" max="11275" width="3.6640625" style="136" customWidth="1"/>
    <col min="11276" max="11445" width="8.88671875" style="136" customWidth="1"/>
    <col min="11446" max="11520" width="9.109375" style="136"/>
    <col min="11521" max="11521" width="3.6640625" style="136" customWidth="1"/>
    <col min="11522" max="11524" width="15.6640625" style="136" customWidth="1"/>
    <col min="11525" max="11525" width="3.6640625" style="136" customWidth="1"/>
    <col min="11526" max="11526" width="41" style="136" customWidth="1"/>
    <col min="11527" max="11527" width="19.6640625" style="136" customWidth="1"/>
    <col min="11528" max="11530" width="15.6640625" style="136" customWidth="1"/>
    <col min="11531" max="11531" width="3.6640625" style="136" customWidth="1"/>
    <col min="11532" max="11701" width="8.88671875" style="136" customWidth="1"/>
    <col min="11702" max="11776" width="9.109375" style="136"/>
    <col min="11777" max="11777" width="3.6640625" style="136" customWidth="1"/>
    <col min="11778" max="11780" width="15.6640625" style="136" customWidth="1"/>
    <col min="11781" max="11781" width="3.6640625" style="136" customWidth="1"/>
    <col min="11782" max="11782" width="41" style="136" customWidth="1"/>
    <col min="11783" max="11783" width="19.6640625" style="136" customWidth="1"/>
    <col min="11784" max="11786" width="15.6640625" style="136" customWidth="1"/>
    <col min="11787" max="11787" width="3.6640625" style="136" customWidth="1"/>
    <col min="11788" max="11957" width="8.88671875" style="136" customWidth="1"/>
    <col min="11958" max="12032" width="9.109375" style="136"/>
    <col min="12033" max="12033" width="3.6640625" style="136" customWidth="1"/>
    <col min="12034" max="12036" width="15.6640625" style="136" customWidth="1"/>
    <col min="12037" max="12037" width="3.6640625" style="136" customWidth="1"/>
    <col min="12038" max="12038" width="41" style="136" customWidth="1"/>
    <col min="12039" max="12039" width="19.6640625" style="136" customWidth="1"/>
    <col min="12040" max="12042" width="15.6640625" style="136" customWidth="1"/>
    <col min="12043" max="12043" width="3.6640625" style="136" customWidth="1"/>
    <col min="12044" max="12213" width="8.88671875" style="136" customWidth="1"/>
    <col min="12214" max="12288" width="9.109375" style="136"/>
    <col min="12289" max="12289" width="3.6640625" style="136" customWidth="1"/>
    <col min="12290" max="12292" width="15.6640625" style="136" customWidth="1"/>
    <col min="12293" max="12293" width="3.6640625" style="136" customWidth="1"/>
    <col min="12294" max="12294" width="41" style="136" customWidth="1"/>
    <col min="12295" max="12295" width="19.6640625" style="136" customWidth="1"/>
    <col min="12296" max="12298" width="15.6640625" style="136" customWidth="1"/>
    <col min="12299" max="12299" width="3.6640625" style="136" customWidth="1"/>
    <col min="12300" max="12469" width="8.88671875" style="136" customWidth="1"/>
    <col min="12470" max="12544" width="9.109375" style="136"/>
    <col min="12545" max="12545" width="3.6640625" style="136" customWidth="1"/>
    <col min="12546" max="12548" width="15.6640625" style="136" customWidth="1"/>
    <col min="12549" max="12549" width="3.6640625" style="136" customWidth="1"/>
    <col min="12550" max="12550" width="41" style="136" customWidth="1"/>
    <col min="12551" max="12551" width="19.6640625" style="136" customWidth="1"/>
    <col min="12552" max="12554" width="15.6640625" style="136" customWidth="1"/>
    <col min="12555" max="12555" width="3.6640625" style="136" customWidth="1"/>
    <col min="12556" max="12725" width="8.88671875" style="136" customWidth="1"/>
    <col min="12726" max="12800" width="9.109375" style="136"/>
    <col min="12801" max="12801" width="3.6640625" style="136" customWidth="1"/>
    <col min="12802" max="12804" width="15.6640625" style="136" customWidth="1"/>
    <col min="12805" max="12805" width="3.6640625" style="136" customWidth="1"/>
    <col min="12806" max="12806" width="41" style="136" customWidth="1"/>
    <col min="12807" max="12807" width="19.6640625" style="136" customWidth="1"/>
    <col min="12808" max="12810" width="15.6640625" style="136" customWidth="1"/>
    <col min="12811" max="12811" width="3.6640625" style="136" customWidth="1"/>
    <col min="12812" max="12981" width="8.88671875" style="136" customWidth="1"/>
    <col min="12982" max="13056" width="9.109375" style="136"/>
    <col min="13057" max="13057" width="3.6640625" style="136" customWidth="1"/>
    <col min="13058" max="13060" width="15.6640625" style="136" customWidth="1"/>
    <col min="13061" max="13061" width="3.6640625" style="136" customWidth="1"/>
    <col min="13062" max="13062" width="41" style="136" customWidth="1"/>
    <col min="13063" max="13063" width="19.6640625" style="136" customWidth="1"/>
    <col min="13064" max="13066" width="15.6640625" style="136" customWidth="1"/>
    <col min="13067" max="13067" width="3.6640625" style="136" customWidth="1"/>
    <col min="13068" max="13237" width="8.88671875" style="136" customWidth="1"/>
    <col min="13238" max="13312" width="9.109375" style="136"/>
    <col min="13313" max="13313" width="3.6640625" style="136" customWidth="1"/>
    <col min="13314" max="13316" width="15.6640625" style="136" customWidth="1"/>
    <col min="13317" max="13317" width="3.6640625" style="136" customWidth="1"/>
    <col min="13318" max="13318" width="41" style="136" customWidth="1"/>
    <col min="13319" max="13319" width="19.6640625" style="136" customWidth="1"/>
    <col min="13320" max="13322" width="15.6640625" style="136" customWidth="1"/>
    <col min="13323" max="13323" width="3.6640625" style="136" customWidth="1"/>
    <col min="13324" max="13493" width="8.88671875" style="136" customWidth="1"/>
    <col min="13494" max="13568" width="9.109375" style="136"/>
    <col min="13569" max="13569" width="3.6640625" style="136" customWidth="1"/>
    <col min="13570" max="13572" width="15.6640625" style="136" customWidth="1"/>
    <col min="13573" max="13573" width="3.6640625" style="136" customWidth="1"/>
    <col min="13574" max="13574" width="41" style="136" customWidth="1"/>
    <col min="13575" max="13575" width="19.6640625" style="136" customWidth="1"/>
    <col min="13576" max="13578" width="15.6640625" style="136" customWidth="1"/>
    <col min="13579" max="13579" width="3.6640625" style="136" customWidth="1"/>
    <col min="13580" max="13749" width="8.88671875" style="136" customWidth="1"/>
    <col min="13750" max="13824" width="9.109375" style="136"/>
    <col min="13825" max="13825" width="3.6640625" style="136" customWidth="1"/>
    <col min="13826" max="13828" width="15.6640625" style="136" customWidth="1"/>
    <col min="13829" max="13829" width="3.6640625" style="136" customWidth="1"/>
    <col min="13830" max="13830" width="41" style="136" customWidth="1"/>
    <col min="13831" max="13831" width="19.6640625" style="136" customWidth="1"/>
    <col min="13832" max="13834" width="15.6640625" style="136" customWidth="1"/>
    <col min="13835" max="13835" width="3.6640625" style="136" customWidth="1"/>
    <col min="13836" max="14005" width="8.88671875" style="136" customWidth="1"/>
    <col min="14006" max="14080" width="9.109375" style="136"/>
    <col min="14081" max="14081" width="3.6640625" style="136" customWidth="1"/>
    <col min="14082" max="14084" width="15.6640625" style="136" customWidth="1"/>
    <col min="14085" max="14085" width="3.6640625" style="136" customWidth="1"/>
    <col min="14086" max="14086" width="41" style="136" customWidth="1"/>
    <col min="14087" max="14087" width="19.6640625" style="136" customWidth="1"/>
    <col min="14088" max="14090" width="15.6640625" style="136" customWidth="1"/>
    <col min="14091" max="14091" width="3.6640625" style="136" customWidth="1"/>
    <col min="14092" max="14261" width="8.88671875" style="136" customWidth="1"/>
    <col min="14262" max="14336" width="9.109375" style="136"/>
    <col min="14337" max="14337" width="3.6640625" style="136" customWidth="1"/>
    <col min="14338" max="14340" width="15.6640625" style="136" customWidth="1"/>
    <col min="14341" max="14341" width="3.6640625" style="136" customWidth="1"/>
    <col min="14342" max="14342" width="41" style="136" customWidth="1"/>
    <col min="14343" max="14343" width="19.6640625" style="136" customWidth="1"/>
    <col min="14344" max="14346" width="15.6640625" style="136" customWidth="1"/>
    <col min="14347" max="14347" width="3.6640625" style="136" customWidth="1"/>
    <col min="14348" max="14517" width="8.88671875" style="136" customWidth="1"/>
    <col min="14518" max="14592" width="9.109375" style="136"/>
    <col min="14593" max="14593" width="3.6640625" style="136" customWidth="1"/>
    <col min="14594" max="14596" width="15.6640625" style="136" customWidth="1"/>
    <col min="14597" max="14597" width="3.6640625" style="136" customWidth="1"/>
    <col min="14598" max="14598" width="41" style="136" customWidth="1"/>
    <col min="14599" max="14599" width="19.6640625" style="136" customWidth="1"/>
    <col min="14600" max="14602" width="15.6640625" style="136" customWidth="1"/>
    <col min="14603" max="14603" width="3.6640625" style="136" customWidth="1"/>
    <col min="14604" max="14773" width="8.88671875" style="136" customWidth="1"/>
    <col min="14774" max="14848" width="9.109375" style="136"/>
    <col min="14849" max="14849" width="3.6640625" style="136" customWidth="1"/>
    <col min="14850" max="14852" width="15.6640625" style="136" customWidth="1"/>
    <col min="14853" max="14853" width="3.6640625" style="136" customWidth="1"/>
    <col min="14854" max="14854" width="41" style="136" customWidth="1"/>
    <col min="14855" max="14855" width="19.6640625" style="136" customWidth="1"/>
    <col min="14856" max="14858" width="15.6640625" style="136" customWidth="1"/>
    <col min="14859" max="14859" width="3.6640625" style="136" customWidth="1"/>
    <col min="14860" max="15029" width="8.88671875" style="136" customWidth="1"/>
    <col min="15030" max="15104" width="9.109375" style="136"/>
    <col min="15105" max="15105" width="3.6640625" style="136" customWidth="1"/>
    <col min="15106" max="15108" width="15.6640625" style="136" customWidth="1"/>
    <col min="15109" max="15109" width="3.6640625" style="136" customWidth="1"/>
    <col min="15110" max="15110" width="41" style="136" customWidth="1"/>
    <col min="15111" max="15111" width="19.6640625" style="136" customWidth="1"/>
    <col min="15112" max="15114" width="15.6640625" style="136" customWidth="1"/>
    <col min="15115" max="15115" width="3.6640625" style="136" customWidth="1"/>
    <col min="15116" max="15285" width="8.88671875" style="136" customWidth="1"/>
    <col min="15286" max="15360" width="9.109375" style="136"/>
    <col min="15361" max="15361" width="3.6640625" style="136" customWidth="1"/>
    <col min="15362" max="15364" width="15.6640625" style="136" customWidth="1"/>
    <col min="15365" max="15365" width="3.6640625" style="136" customWidth="1"/>
    <col min="15366" max="15366" width="41" style="136" customWidth="1"/>
    <col min="15367" max="15367" width="19.6640625" style="136" customWidth="1"/>
    <col min="15368" max="15370" width="15.6640625" style="136" customWidth="1"/>
    <col min="15371" max="15371" width="3.6640625" style="136" customWidth="1"/>
    <col min="15372" max="15541" width="8.88671875" style="136" customWidth="1"/>
    <col min="15542" max="15616" width="9.109375" style="136"/>
    <col min="15617" max="15617" width="3.6640625" style="136" customWidth="1"/>
    <col min="15618" max="15620" width="15.6640625" style="136" customWidth="1"/>
    <col min="15621" max="15621" width="3.6640625" style="136" customWidth="1"/>
    <col min="15622" max="15622" width="41" style="136" customWidth="1"/>
    <col min="15623" max="15623" width="19.6640625" style="136" customWidth="1"/>
    <col min="15624" max="15626" width="15.6640625" style="136" customWidth="1"/>
    <col min="15627" max="15627" width="3.6640625" style="136" customWidth="1"/>
    <col min="15628" max="15797" width="8.88671875" style="136" customWidth="1"/>
    <col min="15798" max="15872" width="9.109375" style="136"/>
    <col min="15873" max="15873" width="3.6640625" style="136" customWidth="1"/>
    <col min="15874" max="15876" width="15.6640625" style="136" customWidth="1"/>
    <col min="15877" max="15877" width="3.6640625" style="136" customWidth="1"/>
    <col min="15878" max="15878" width="41" style="136" customWidth="1"/>
    <col min="15879" max="15879" width="19.6640625" style="136" customWidth="1"/>
    <col min="15880" max="15882" width="15.6640625" style="136" customWidth="1"/>
    <col min="15883" max="15883" width="3.6640625" style="136" customWidth="1"/>
    <col min="15884" max="16053" width="8.88671875" style="136" customWidth="1"/>
    <col min="16054" max="16128" width="9.109375" style="136"/>
    <col min="16129" max="16129" width="3.6640625" style="136" customWidth="1"/>
    <col min="16130" max="16132" width="15.6640625" style="136" customWidth="1"/>
    <col min="16133" max="16133" width="3.6640625" style="136" customWidth="1"/>
    <col min="16134" max="16134" width="41" style="136" customWidth="1"/>
    <col min="16135" max="16135" width="19.6640625" style="136" customWidth="1"/>
    <col min="16136" max="16138" width="15.6640625" style="136" customWidth="1"/>
    <col min="16139" max="16139" width="3.6640625" style="136" customWidth="1"/>
    <col min="16140" max="16309" width="8.88671875" style="136" customWidth="1"/>
    <col min="16310" max="16384" width="9.109375" style="136"/>
  </cols>
  <sheetData>
    <row r="1" spans="1:256" x14ac:dyDescent="0.3">
      <c r="A1" s="213"/>
      <c r="B1" s="9"/>
      <c r="C1" s="214"/>
      <c r="D1" s="4"/>
      <c r="E1" s="215"/>
      <c r="F1" s="216"/>
      <c r="G1" s="217"/>
      <c r="H1" s="9"/>
      <c r="I1" s="70"/>
      <c r="J1" s="7"/>
      <c r="K1" s="10"/>
    </row>
    <row r="2" spans="1:256" x14ac:dyDescent="0.3">
      <c r="A2" s="218"/>
      <c r="B2" s="494" t="s">
        <v>0</v>
      </c>
      <c r="C2" s="495"/>
      <c r="D2" s="496"/>
      <c r="E2" s="219"/>
      <c r="F2" s="497" t="s">
        <v>27</v>
      </c>
      <c r="G2" s="220"/>
      <c r="H2" s="499" t="s">
        <v>263</v>
      </c>
      <c r="I2" s="500"/>
      <c r="J2" s="501"/>
      <c r="K2" s="18"/>
    </row>
    <row r="3" spans="1:256" x14ac:dyDescent="0.3">
      <c r="A3" s="221"/>
      <c r="B3" s="222" t="s">
        <v>1</v>
      </c>
      <c r="C3" s="223"/>
      <c r="D3" s="22" t="s">
        <v>2</v>
      </c>
      <c r="E3" s="224"/>
      <c r="F3" s="498"/>
      <c r="G3" s="225"/>
      <c r="H3" s="24"/>
      <c r="I3" s="25"/>
      <c r="J3" s="25"/>
      <c r="K3" s="26"/>
    </row>
    <row r="4" spans="1:256" x14ac:dyDescent="0.3">
      <c r="A4" s="226"/>
      <c r="B4" s="27" t="s">
        <v>4</v>
      </c>
      <c r="C4" s="28" t="s">
        <v>5</v>
      </c>
      <c r="D4" s="29" t="s">
        <v>119</v>
      </c>
      <c r="E4" s="224"/>
      <c r="F4" s="498"/>
      <c r="G4" s="36" t="s">
        <v>8</v>
      </c>
      <c r="H4" s="29" t="s">
        <v>9</v>
      </c>
      <c r="I4" s="31" t="s">
        <v>10</v>
      </c>
      <c r="J4" s="31" t="s">
        <v>11</v>
      </c>
      <c r="K4" s="26"/>
    </row>
    <row r="5" spans="1:256" x14ac:dyDescent="0.3">
      <c r="A5" s="227"/>
      <c r="B5" s="228" t="s">
        <v>12</v>
      </c>
      <c r="C5" s="228" t="s">
        <v>13</v>
      </c>
      <c r="D5" s="228" t="s">
        <v>262</v>
      </c>
      <c r="E5" s="33"/>
      <c r="F5" s="34"/>
      <c r="G5" s="229" t="s">
        <v>264</v>
      </c>
      <c r="H5" s="228" t="s">
        <v>14</v>
      </c>
      <c r="I5" s="230" t="s">
        <v>15</v>
      </c>
      <c r="J5" s="231" t="s">
        <v>16</v>
      </c>
      <c r="K5" s="26"/>
    </row>
    <row r="6" spans="1:256" s="59" customFormat="1" x14ac:dyDescent="0.3">
      <c r="A6" s="116">
        <v>1</v>
      </c>
      <c r="B6" s="46">
        <v>26003</v>
      </c>
      <c r="C6" s="46">
        <v>52903</v>
      </c>
      <c r="D6" s="46">
        <v>66869</v>
      </c>
      <c r="E6" s="116">
        <v>1</v>
      </c>
      <c r="F6" s="46" t="s">
        <v>18</v>
      </c>
      <c r="G6" s="428">
        <v>99062</v>
      </c>
      <c r="H6" s="429">
        <v>162706</v>
      </c>
      <c r="I6" s="429">
        <v>99062</v>
      </c>
      <c r="J6" s="429">
        <v>99062</v>
      </c>
      <c r="K6" s="116">
        <v>1</v>
      </c>
      <c r="FZ6" s="176"/>
      <c r="GA6" s="176"/>
      <c r="GB6" s="176"/>
      <c r="GC6" s="176"/>
      <c r="GD6" s="176"/>
      <c r="GE6" s="176"/>
      <c r="GF6" s="176"/>
      <c r="GG6" s="176"/>
      <c r="GH6" s="176"/>
      <c r="GI6" s="176"/>
      <c r="GJ6" s="176"/>
      <c r="GK6" s="176"/>
      <c r="GL6" s="176"/>
      <c r="GM6" s="176"/>
      <c r="GN6" s="176"/>
      <c r="GO6" s="176"/>
      <c r="GP6" s="176"/>
      <c r="GQ6" s="176"/>
      <c r="GR6" s="176"/>
      <c r="GS6" s="176"/>
      <c r="GT6" s="176"/>
      <c r="GU6" s="176"/>
      <c r="GV6" s="176"/>
      <c r="GW6" s="176"/>
      <c r="GX6" s="176"/>
      <c r="GY6" s="176"/>
      <c r="GZ6" s="176"/>
      <c r="HA6" s="176"/>
      <c r="HB6" s="176"/>
      <c r="HC6" s="176"/>
      <c r="HD6" s="176"/>
      <c r="HE6" s="176"/>
      <c r="HF6" s="176"/>
      <c r="HG6" s="176"/>
      <c r="HH6" s="176"/>
      <c r="HI6" s="176"/>
      <c r="HJ6" s="176"/>
      <c r="HK6" s="176"/>
      <c r="HL6" s="176"/>
      <c r="HM6" s="176"/>
      <c r="HN6" s="176"/>
      <c r="HO6" s="176"/>
      <c r="HP6" s="176"/>
      <c r="HQ6" s="176"/>
      <c r="HR6" s="176"/>
      <c r="HS6" s="176"/>
      <c r="HT6" s="176"/>
      <c r="HU6" s="176"/>
      <c r="HV6" s="176"/>
      <c r="HW6" s="176"/>
      <c r="HX6" s="176"/>
      <c r="HY6" s="176"/>
      <c r="HZ6" s="176"/>
      <c r="IA6" s="176"/>
      <c r="IB6" s="176"/>
      <c r="IC6" s="176"/>
      <c r="ID6" s="176"/>
      <c r="IE6" s="176"/>
      <c r="IF6" s="176"/>
      <c r="IG6" s="176"/>
      <c r="IH6" s="176"/>
      <c r="II6" s="176"/>
      <c r="IJ6" s="176"/>
      <c r="IK6" s="176"/>
      <c r="IL6" s="176"/>
      <c r="IM6" s="176"/>
      <c r="IN6" s="176"/>
      <c r="IO6" s="176"/>
      <c r="IP6" s="176"/>
      <c r="IQ6" s="176"/>
      <c r="IR6" s="176"/>
      <c r="IS6" s="176"/>
      <c r="IT6" s="176"/>
      <c r="IU6" s="176"/>
      <c r="IV6" s="176"/>
    </row>
    <row r="7" spans="1:256" s="59" customFormat="1" x14ac:dyDescent="0.3">
      <c r="A7" s="116">
        <v>2</v>
      </c>
      <c r="B7" s="46">
        <v>370</v>
      </c>
      <c r="C7" s="46">
        <v>391</v>
      </c>
      <c r="D7" s="46">
        <v>200</v>
      </c>
      <c r="E7" s="116">
        <v>2</v>
      </c>
      <c r="F7" s="46" t="s">
        <v>137</v>
      </c>
      <c r="G7" s="120">
        <v>113</v>
      </c>
      <c r="H7" s="46">
        <v>150</v>
      </c>
      <c r="I7" s="46">
        <v>150</v>
      </c>
      <c r="J7" s="46">
        <v>150</v>
      </c>
      <c r="K7" s="116">
        <v>2</v>
      </c>
      <c r="FZ7" s="176"/>
      <c r="GA7" s="176"/>
      <c r="GB7" s="176"/>
      <c r="GC7" s="176"/>
      <c r="GD7" s="176"/>
      <c r="GE7" s="176"/>
      <c r="GF7" s="176"/>
      <c r="GG7" s="176"/>
      <c r="GH7" s="176"/>
      <c r="GI7" s="176"/>
      <c r="GJ7" s="176"/>
      <c r="GK7" s="176"/>
      <c r="GL7" s="176"/>
      <c r="GM7" s="176"/>
      <c r="GN7" s="176"/>
      <c r="GO7" s="176"/>
      <c r="GP7" s="176"/>
      <c r="GQ7" s="176"/>
      <c r="GR7" s="176"/>
      <c r="GS7" s="176"/>
      <c r="GT7" s="176"/>
      <c r="GU7" s="176"/>
      <c r="GV7" s="176"/>
      <c r="GW7" s="176"/>
      <c r="GX7" s="176"/>
      <c r="GY7" s="176"/>
      <c r="GZ7" s="176"/>
      <c r="HA7" s="176"/>
      <c r="HB7" s="176"/>
      <c r="HC7" s="176"/>
      <c r="HD7" s="176"/>
      <c r="HE7" s="176"/>
      <c r="HF7" s="176"/>
      <c r="HG7" s="176"/>
      <c r="HH7" s="176"/>
      <c r="HI7" s="176"/>
      <c r="HJ7" s="176"/>
      <c r="HK7" s="176"/>
      <c r="HL7" s="176"/>
      <c r="HM7" s="176"/>
      <c r="HN7" s="176"/>
      <c r="HO7" s="176"/>
      <c r="HP7" s="176"/>
      <c r="HQ7" s="176"/>
      <c r="HR7" s="176"/>
      <c r="HS7" s="176"/>
      <c r="HT7" s="176"/>
      <c r="HU7" s="176"/>
      <c r="HV7" s="176"/>
      <c r="HW7" s="176"/>
      <c r="HX7" s="176"/>
      <c r="HY7" s="176"/>
      <c r="HZ7" s="176"/>
      <c r="IA7" s="176"/>
      <c r="IB7" s="176"/>
      <c r="IC7" s="176"/>
      <c r="ID7" s="176"/>
      <c r="IE7" s="176"/>
      <c r="IF7" s="176"/>
      <c r="IG7" s="176"/>
      <c r="IH7" s="176"/>
      <c r="II7" s="176"/>
      <c r="IJ7" s="176"/>
      <c r="IK7" s="176"/>
      <c r="IL7" s="176"/>
      <c r="IM7" s="176"/>
      <c r="IN7" s="176"/>
      <c r="IO7" s="176"/>
      <c r="IP7" s="176"/>
      <c r="IQ7" s="176"/>
      <c r="IR7" s="176"/>
      <c r="IS7" s="176"/>
      <c r="IT7" s="176"/>
      <c r="IU7" s="176"/>
      <c r="IV7" s="176"/>
    </row>
    <row r="8" spans="1:256" s="59" customFormat="1" x14ac:dyDescent="0.3">
      <c r="A8" s="116">
        <v>3</v>
      </c>
      <c r="B8" s="46">
        <v>6500</v>
      </c>
      <c r="C8" s="46">
        <v>6910</v>
      </c>
      <c r="D8" s="46">
        <v>6000</v>
      </c>
      <c r="E8" s="116">
        <v>3</v>
      </c>
      <c r="F8" s="46" t="s">
        <v>162</v>
      </c>
      <c r="G8" s="120">
        <v>5656</v>
      </c>
      <c r="H8" s="46">
        <v>6000</v>
      </c>
      <c r="I8" s="46">
        <v>6000</v>
      </c>
      <c r="J8" s="46">
        <v>6000</v>
      </c>
      <c r="K8" s="116">
        <v>3</v>
      </c>
      <c r="FZ8" s="176"/>
      <c r="GA8" s="176"/>
      <c r="GB8" s="176"/>
      <c r="GC8" s="176"/>
      <c r="GD8" s="176"/>
      <c r="GE8" s="176"/>
      <c r="GF8" s="176"/>
      <c r="GG8" s="176"/>
      <c r="GH8" s="176"/>
      <c r="GI8" s="176"/>
      <c r="GJ8" s="176"/>
      <c r="GK8" s="176"/>
      <c r="GL8" s="176"/>
      <c r="GM8" s="176"/>
      <c r="GN8" s="176"/>
      <c r="GO8" s="176"/>
      <c r="GP8" s="176"/>
      <c r="GQ8" s="176"/>
      <c r="GR8" s="176"/>
      <c r="GS8" s="176"/>
      <c r="GT8" s="176"/>
      <c r="GU8" s="176"/>
      <c r="GV8" s="176"/>
      <c r="GW8" s="176"/>
      <c r="GX8" s="176"/>
      <c r="GY8" s="176"/>
      <c r="GZ8" s="176"/>
      <c r="HA8" s="176"/>
      <c r="HB8" s="176"/>
      <c r="HC8" s="176"/>
      <c r="HD8" s="176"/>
      <c r="HE8" s="176"/>
      <c r="HF8" s="176"/>
      <c r="HG8" s="176"/>
      <c r="HH8" s="176"/>
      <c r="HI8" s="176"/>
      <c r="HJ8" s="176"/>
      <c r="HK8" s="176"/>
      <c r="HL8" s="176"/>
      <c r="HM8" s="176"/>
      <c r="HN8" s="176"/>
      <c r="HO8" s="176"/>
      <c r="HP8" s="176"/>
      <c r="HQ8" s="176"/>
      <c r="HR8" s="176"/>
      <c r="HS8" s="176"/>
      <c r="HT8" s="176"/>
      <c r="HU8" s="176"/>
      <c r="HV8" s="176"/>
      <c r="HW8" s="176"/>
      <c r="HX8" s="176"/>
      <c r="HY8" s="176"/>
      <c r="HZ8" s="176"/>
      <c r="IA8" s="176"/>
      <c r="IB8" s="176"/>
      <c r="IC8" s="176"/>
      <c r="ID8" s="176"/>
      <c r="IE8" s="176"/>
      <c r="IF8" s="176"/>
      <c r="IG8" s="176"/>
      <c r="IH8" s="176"/>
      <c r="II8" s="176"/>
      <c r="IJ8" s="176"/>
      <c r="IK8" s="176"/>
      <c r="IL8" s="176"/>
      <c r="IM8" s="176"/>
      <c r="IN8" s="176"/>
      <c r="IO8" s="176"/>
      <c r="IP8" s="176"/>
      <c r="IQ8" s="176"/>
      <c r="IR8" s="176"/>
      <c r="IS8" s="176"/>
      <c r="IT8" s="176"/>
      <c r="IU8" s="176"/>
      <c r="IV8" s="176"/>
    </row>
    <row r="9" spans="1:256" s="59" customFormat="1" x14ac:dyDescent="0.3">
      <c r="A9" s="116">
        <v>4</v>
      </c>
      <c r="B9" s="126">
        <v>198885</v>
      </c>
      <c r="C9" s="126">
        <v>211816</v>
      </c>
      <c r="D9" s="126">
        <v>215270</v>
      </c>
      <c r="E9" s="116">
        <v>4</v>
      </c>
      <c r="F9" s="126" t="s">
        <v>329</v>
      </c>
      <c r="G9" s="127">
        <v>215426</v>
      </c>
      <c r="H9" s="126">
        <v>250000</v>
      </c>
      <c r="I9" s="126">
        <v>218526</v>
      </c>
      <c r="J9" s="126">
        <v>218526</v>
      </c>
      <c r="K9" s="116">
        <v>4</v>
      </c>
      <c r="FZ9" s="176"/>
      <c r="GA9" s="176"/>
      <c r="GB9" s="176"/>
      <c r="GC9" s="176"/>
      <c r="GD9" s="176"/>
      <c r="GE9" s="176"/>
      <c r="GF9" s="176"/>
      <c r="GG9" s="176"/>
      <c r="GH9" s="176"/>
      <c r="GI9" s="176"/>
      <c r="GJ9" s="176"/>
      <c r="GK9" s="176"/>
      <c r="GL9" s="176"/>
      <c r="GM9" s="176"/>
      <c r="GN9" s="176"/>
      <c r="GO9" s="176"/>
      <c r="GP9" s="176"/>
      <c r="GQ9" s="176"/>
      <c r="GR9" s="176"/>
      <c r="GS9" s="176"/>
      <c r="GT9" s="176"/>
      <c r="GU9" s="176"/>
      <c r="GV9" s="176"/>
      <c r="GW9" s="176"/>
      <c r="GX9" s="176"/>
      <c r="GY9" s="176"/>
      <c r="GZ9" s="176"/>
      <c r="HA9" s="176"/>
      <c r="HB9" s="176"/>
      <c r="HC9" s="176"/>
      <c r="HD9" s="176"/>
      <c r="HE9" s="176"/>
      <c r="HF9" s="176"/>
      <c r="HG9" s="176"/>
      <c r="HH9" s="176"/>
      <c r="HI9" s="176"/>
      <c r="HJ9" s="176"/>
      <c r="HK9" s="176"/>
      <c r="HL9" s="176"/>
      <c r="HM9" s="176"/>
      <c r="HN9" s="176"/>
      <c r="HO9" s="176"/>
      <c r="HP9" s="176"/>
      <c r="HQ9" s="176"/>
      <c r="HR9" s="176"/>
      <c r="HS9" s="176"/>
      <c r="HT9" s="176"/>
      <c r="HU9" s="176"/>
      <c r="HV9" s="176"/>
      <c r="HW9" s="176"/>
      <c r="HX9" s="176"/>
      <c r="HY9" s="176"/>
      <c r="HZ9" s="176"/>
      <c r="IA9" s="176"/>
      <c r="IB9" s="176"/>
      <c r="IC9" s="176"/>
      <c r="ID9" s="176"/>
      <c r="IE9" s="176"/>
      <c r="IF9" s="176"/>
      <c r="IG9" s="176"/>
      <c r="IH9" s="176"/>
      <c r="II9" s="176"/>
      <c r="IJ9" s="176"/>
      <c r="IK9" s="176"/>
      <c r="IL9" s="176"/>
      <c r="IM9" s="176"/>
      <c r="IN9" s="176"/>
      <c r="IO9" s="176"/>
      <c r="IP9" s="176"/>
      <c r="IQ9" s="176"/>
      <c r="IR9" s="176"/>
      <c r="IS9" s="176"/>
      <c r="IT9" s="176"/>
      <c r="IU9" s="176"/>
      <c r="IV9" s="176"/>
    </row>
    <row r="10" spans="1:256" s="59" customFormat="1" x14ac:dyDescent="0.3">
      <c r="A10" s="116">
        <v>5</v>
      </c>
      <c r="B10" s="126">
        <v>3274</v>
      </c>
      <c r="C10" s="126">
        <v>3388</v>
      </c>
      <c r="D10" s="126">
        <v>3000</v>
      </c>
      <c r="E10" s="116">
        <v>5</v>
      </c>
      <c r="F10" s="126" t="s">
        <v>163</v>
      </c>
      <c r="G10" s="127">
        <v>3268</v>
      </c>
      <c r="H10" s="126">
        <v>3000</v>
      </c>
      <c r="I10" s="126">
        <v>3000</v>
      </c>
      <c r="J10" s="126">
        <v>3000</v>
      </c>
      <c r="K10" s="116">
        <v>5</v>
      </c>
      <c r="FZ10" s="176"/>
      <c r="GA10" s="176"/>
      <c r="GB10" s="176"/>
      <c r="GC10" s="176"/>
      <c r="GD10" s="176"/>
      <c r="GE10" s="176"/>
      <c r="GF10" s="176"/>
      <c r="GG10" s="176"/>
      <c r="GH10" s="176"/>
      <c r="GI10" s="176"/>
      <c r="GJ10" s="176"/>
      <c r="GK10" s="176"/>
      <c r="GL10" s="176"/>
      <c r="GM10" s="176"/>
      <c r="GN10" s="176"/>
      <c r="GO10" s="176"/>
      <c r="GP10" s="176"/>
      <c r="GQ10" s="176"/>
      <c r="GR10" s="176"/>
      <c r="GS10" s="176"/>
      <c r="GT10" s="176"/>
      <c r="GU10" s="176"/>
      <c r="GV10" s="176"/>
      <c r="GW10" s="176"/>
      <c r="GX10" s="176"/>
      <c r="GY10" s="176"/>
      <c r="GZ10" s="176"/>
      <c r="HA10" s="176"/>
      <c r="HB10" s="176"/>
      <c r="HC10" s="176"/>
      <c r="HD10" s="176"/>
      <c r="HE10" s="176"/>
      <c r="HF10" s="176"/>
      <c r="HG10" s="176"/>
      <c r="HH10" s="176"/>
      <c r="HI10" s="176"/>
      <c r="HJ10" s="176"/>
      <c r="HK10" s="176"/>
      <c r="HL10" s="176"/>
      <c r="HM10" s="176"/>
      <c r="HN10" s="176"/>
      <c r="HO10" s="176"/>
      <c r="HP10" s="176"/>
      <c r="HQ10" s="176"/>
      <c r="HR10" s="176"/>
      <c r="HS10" s="176"/>
      <c r="HT10" s="176"/>
      <c r="HU10" s="176"/>
      <c r="HV10" s="176"/>
      <c r="HW10" s="176"/>
      <c r="HX10" s="176"/>
      <c r="HY10" s="176"/>
      <c r="HZ10" s="176"/>
      <c r="IA10" s="176"/>
      <c r="IB10" s="176"/>
      <c r="IC10" s="176"/>
      <c r="ID10" s="176"/>
      <c r="IE10" s="176"/>
      <c r="IF10" s="176"/>
      <c r="IG10" s="176"/>
      <c r="IH10" s="176"/>
      <c r="II10" s="176"/>
      <c r="IJ10" s="176"/>
      <c r="IK10" s="176"/>
      <c r="IL10" s="176"/>
      <c r="IM10" s="176"/>
      <c r="IN10" s="176"/>
      <c r="IO10" s="176"/>
      <c r="IP10" s="176"/>
      <c r="IQ10" s="176"/>
      <c r="IR10" s="176"/>
      <c r="IS10" s="176"/>
      <c r="IT10" s="176"/>
      <c r="IU10" s="176"/>
      <c r="IV10" s="176"/>
    </row>
    <row r="11" spans="1:256" s="123" customFormat="1" x14ac:dyDescent="0.3">
      <c r="A11" s="116">
        <v>6</v>
      </c>
      <c r="B11" s="122">
        <v>1898</v>
      </c>
      <c r="C11" s="122">
        <v>2130</v>
      </c>
      <c r="D11" s="122">
        <v>2000</v>
      </c>
      <c r="E11" s="116">
        <v>6</v>
      </c>
      <c r="F11" s="123" t="s">
        <v>164</v>
      </c>
      <c r="G11" s="156">
        <v>426</v>
      </c>
      <c r="H11" s="122">
        <v>2000</v>
      </c>
      <c r="I11" s="122">
        <v>2982</v>
      </c>
      <c r="J11" s="122">
        <v>2982</v>
      </c>
      <c r="K11" s="116">
        <v>6</v>
      </c>
      <c r="L11" s="176"/>
      <c r="M11" s="176"/>
      <c r="N11" s="176"/>
      <c r="O11" s="176"/>
      <c r="P11" s="176"/>
      <c r="Q11" s="176"/>
      <c r="R11" s="176"/>
      <c r="S11" s="176"/>
      <c r="T11" s="176"/>
      <c r="U11" s="176"/>
      <c r="V11" s="176"/>
      <c r="W11" s="176"/>
      <c r="X11" s="176"/>
      <c r="Y11" s="176"/>
      <c r="Z11" s="176"/>
      <c r="AA11" s="176"/>
      <c r="AB11" s="176"/>
      <c r="AC11" s="176"/>
      <c r="AD11" s="176"/>
      <c r="AE11" s="176"/>
      <c r="AF11" s="176"/>
      <c r="AG11" s="176"/>
      <c r="AH11" s="176"/>
      <c r="AI11" s="176"/>
      <c r="AJ11" s="176"/>
      <c r="AK11" s="176"/>
      <c r="AL11" s="176"/>
      <c r="AM11" s="176"/>
      <c r="AN11" s="176"/>
      <c r="AO11" s="176"/>
      <c r="AP11" s="176"/>
      <c r="AQ11" s="176"/>
      <c r="AR11" s="176"/>
      <c r="AS11" s="176"/>
      <c r="AT11" s="176"/>
      <c r="AU11" s="176"/>
      <c r="AV11" s="176"/>
      <c r="AW11" s="176"/>
      <c r="AX11" s="176"/>
      <c r="AY11" s="176"/>
      <c r="AZ11" s="176"/>
      <c r="BA11" s="176"/>
      <c r="BB11" s="176"/>
      <c r="BC11" s="176"/>
      <c r="BD11" s="176"/>
      <c r="BE11" s="176"/>
      <c r="BF11" s="176"/>
      <c r="BG11" s="176"/>
      <c r="BH11" s="176"/>
      <c r="BI11" s="176"/>
      <c r="BJ11" s="176"/>
      <c r="BK11" s="176"/>
      <c r="BL11" s="176"/>
      <c r="BM11" s="176"/>
      <c r="BN11" s="176"/>
      <c r="BO11" s="176"/>
      <c r="BP11" s="176"/>
      <c r="BQ11" s="176"/>
      <c r="BR11" s="176"/>
      <c r="BS11" s="176"/>
      <c r="BT11" s="176"/>
      <c r="BU11" s="176"/>
      <c r="BV11" s="176"/>
      <c r="BW11" s="176"/>
      <c r="BX11" s="176"/>
      <c r="BY11" s="176"/>
      <c r="BZ11" s="176"/>
      <c r="CA11" s="176"/>
      <c r="CB11" s="176"/>
      <c r="CC11" s="176"/>
      <c r="CD11" s="176"/>
      <c r="CE11" s="176"/>
      <c r="CF11" s="176"/>
      <c r="CG11" s="176"/>
      <c r="CH11" s="176"/>
      <c r="CI11" s="176"/>
      <c r="CJ11" s="176"/>
      <c r="CK11" s="176"/>
      <c r="CL11" s="176"/>
      <c r="CM11" s="176"/>
      <c r="CN11" s="176"/>
      <c r="CO11" s="176"/>
      <c r="CP11" s="176"/>
      <c r="CQ11" s="176"/>
      <c r="CR11" s="176"/>
      <c r="CS11" s="176"/>
      <c r="CT11" s="176"/>
      <c r="CU11" s="176"/>
      <c r="CV11" s="176"/>
      <c r="CW11" s="176"/>
      <c r="CX11" s="176"/>
      <c r="CY11" s="176"/>
      <c r="CZ11" s="176"/>
      <c r="DA11" s="176"/>
      <c r="DB11" s="176"/>
      <c r="DC11" s="176"/>
      <c r="DD11" s="176"/>
      <c r="DE11" s="176"/>
      <c r="DF11" s="176"/>
      <c r="DG11" s="176"/>
      <c r="DH11" s="176"/>
      <c r="DI11" s="176"/>
      <c r="DJ11" s="176"/>
      <c r="DK11" s="176"/>
      <c r="DL11" s="176"/>
      <c r="DM11" s="176"/>
      <c r="DN11" s="176"/>
      <c r="DO11" s="176"/>
      <c r="DP11" s="176"/>
      <c r="DQ11" s="176"/>
      <c r="DR11" s="176"/>
      <c r="DS11" s="176"/>
      <c r="DT11" s="176"/>
      <c r="DU11" s="176"/>
      <c r="DV11" s="176"/>
      <c r="DW11" s="176"/>
      <c r="DX11" s="176"/>
      <c r="DY11" s="176"/>
      <c r="DZ11" s="176"/>
      <c r="EA11" s="176"/>
      <c r="EB11" s="176"/>
      <c r="EC11" s="176"/>
      <c r="ED11" s="176"/>
      <c r="EE11" s="176"/>
      <c r="EF11" s="176"/>
      <c r="EG11" s="176"/>
      <c r="EH11" s="176"/>
      <c r="EI11" s="176"/>
      <c r="EJ11" s="176"/>
      <c r="EK11" s="176"/>
      <c r="EL11" s="176"/>
      <c r="EM11" s="176"/>
      <c r="EN11" s="176"/>
      <c r="EO11" s="176"/>
      <c r="EP11" s="176"/>
      <c r="EQ11" s="176"/>
      <c r="ER11" s="176"/>
      <c r="ES11" s="176"/>
      <c r="ET11" s="176"/>
      <c r="EU11" s="176"/>
      <c r="EV11" s="176"/>
      <c r="EW11" s="176"/>
      <c r="EX11" s="176"/>
      <c r="EY11" s="176"/>
      <c r="EZ11" s="176"/>
      <c r="FA11" s="176"/>
      <c r="FB11" s="176"/>
      <c r="FC11" s="176"/>
      <c r="FD11" s="176"/>
      <c r="FE11" s="176"/>
      <c r="FF11" s="176"/>
      <c r="FG11" s="176"/>
      <c r="FH11" s="176"/>
      <c r="FI11" s="176"/>
      <c r="FJ11" s="176"/>
      <c r="FK11" s="176"/>
      <c r="FL11" s="176"/>
      <c r="FM11" s="176"/>
      <c r="FN11" s="176"/>
      <c r="FO11" s="176"/>
      <c r="FP11" s="176"/>
      <c r="FQ11" s="176"/>
      <c r="FR11" s="176"/>
      <c r="FS11" s="176"/>
      <c r="FT11" s="176"/>
      <c r="FU11" s="176"/>
      <c r="FV11" s="176"/>
      <c r="FW11" s="176"/>
      <c r="FX11" s="176"/>
      <c r="FY11" s="176"/>
      <c r="FZ11" s="176"/>
      <c r="GA11" s="176"/>
      <c r="GB11" s="176"/>
      <c r="GC11" s="176"/>
      <c r="GD11" s="176"/>
      <c r="GE11" s="176"/>
      <c r="GF11" s="176"/>
      <c r="GG11" s="176"/>
      <c r="GH11" s="176"/>
      <c r="GI11" s="176"/>
      <c r="GJ11" s="176"/>
      <c r="GK11" s="176"/>
      <c r="GL11" s="176"/>
      <c r="GM11" s="176"/>
      <c r="GN11" s="176"/>
      <c r="GO11" s="176"/>
      <c r="GP11" s="176"/>
      <c r="GQ11" s="176"/>
      <c r="GR11" s="176"/>
      <c r="GS11" s="176"/>
      <c r="GT11" s="176"/>
      <c r="GU11" s="176"/>
      <c r="GV11" s="176"/>
      <c r="GW11" s="176"/>
      <c r="GX11" s="176"/>
      <c r="GY11" s="176"/>
      <c r="GZ11" s="176"/>
      <c r="HA11" s="176"/>
      <c r="HB11" s="176"/>
      <c r="HC11" s="176"/>
      <c r="HD11" s="176"/>
      <c r="HE11" s="176"/>
      <c r="HF11" s="176"/>
      <c r="HG11" s="176"/>
      <c r="HH11" s="176"/>
      <c r="HI11" s="176"/>
      <c r="HJ11" s="176"/>
      <c r="HK11" s="176"/>
      <c r="HL11" s="176"/>
      <c r="HM11" s="176"/>
      <c r="HN11" s="176"/>
      <c r="HO11" s="176"/>
      <c r="HP11" s="176"/>
      <c r="HQ11" s="176"/>
      <c r="HR11" s="176"/>
      <c r="HS11" s="176"/>
      <c r="HT11" s="176"/>
      <c r="HU11" s="176"/>
      <c r="HV11" s="176"/>
      <c r="HW11" s="176"/>
      <c r="HX11" s="176"/>
      <c r="HY11" s="176"/>
      <c r="HZ11" s="176"/>
      <c r="IA11" s="176"/>
      <c r="IB11" s="176"/>
      <c r="IC11" s="176"/>
      <c r="ID11" s="176"/>
      <c r="IE11" s="176"/>
      <c r="IF11" s="176"/>
      <c r="IG11" s="176"/>
      <c r="IH11" s="176"/>
      <c r="II11" s="176"/>
      <c r="IJ11" s="176"/>
      <c r="IK11" s="176"/>
      <c r="IL11" s="176"/>
      <c r="IM11" s="176"/>
      <c r="IN11" s="176"/>
      <c r="IO11" s="176"/>
      <c r="IP11" s="176"/>
      <c r="IQ11" s="176"/>
      <c r="IR11" s="176"/>
      <c r="IS11" s="176"/>
      <c r="IT11" s="176"/>
      <c r="IU11" s="176"/>
      <c r="IV11" s="176"/>
    </row>
    <row r="12" spans="1:256" s="123" customFormat="1" x14ac:dyDescent="0.3">
      <c r="A12" s="116">
        <v>7</v>
      </c>
      <c r="B12" s="279">
        <v>675</v>
      </c>
      <c r="C12" s="279">
        <v>900</v>
      </c>
      <c r="D12" s="279">
        <v>800</v>
      </c>
      <c r="E12" s="116">
        <v>7</v>
      </c>
      <c r="F12" s="142" t="s">
        <v>165</v>
      </c>
      <c r="G12" s="177">
        <v>749</v>
      </c>
      <c r="H12" s="279">
        <v>800</v>
      </c>
      <c r="I12" s="279">
        <v>800</v>
      </c>
      <c r="J12" s="279">
        <v>800</v>
      </c>
      <c r="K12" s="116">
        <v>7</v>
      </c>
      <c r="L12" s="176"/>
      <c r="M12" s="176"/>
      <c r="N12" s="176"/>
      <c r="O12" s="176"/>
      <c r="P12" s="176"/>
      <c r="Q12" s="176"/>
      <c r="R12" s="176"/>
      <c r="S12" s="176"/>
      <c r="T12" s="176"/>
      <c r="U12" s="176"/>
      <c r="V12" s="176"/>
      <c r="W12" s="176"/>
      <c r="X12" s="176"/>
      <c r="Y12" s="176"/>
      <c r="Z12" s="176"/>
      <c r="AA12" s="176"/>
      <c r="AB12" s="176"/>
      <c r="AC12" s="176"/>
      <c r="AD12" s="176"/>
      <c r="AE12" s="176"/>
      <c r="AF12" s="176"/>
      <c r="AG12" s="176"/>
      <c r="AH12" s="176"/>
      <c r="AI12" s="176"/>
      <c r="AJ12" s="176"/>
      <c r="AK12" s="176"/>
      <c r="AL12" s="176"/>
      <c r="AM12" s="176"/>
      <c r="AN12" s="176"/>
      <c r="AO12" s="176"/>
      <c r="AP12" s="176"/>
      <c r="AQ12" s="176"/>
      <c r="AR12" s="176"/>
      <c r="AS12" s="176"/>
      <c r="AT12" s="176"/>
      <c r="AU12" s="176"/>
      <c r="AV12" s="176"/>
      <c r="AW12" s="176"/>
      <c r="AX12" s="176"/>
      <c r="AY12" s="176"/>
      <c r="AZ12" s="176"/>
      <c r="BA12" s="176"/>
      <c r="BB12" s="176"/>
      <c r="BC12" s="176"/>
      <c r="BD12" s="176"/>
      <c r="BE12" s="176"/>
      <c r="BF12" s="176"/>
      <c r="BG12" s="176"/>
      <c r="BH12" s="176"/>
      <c r="BI12" s="176"/>
      <c r="BJ12" s="176"/>
      <c r="BK12" s="176"/>
      <c r="BL12" s="176"/>
      <c r="BM12" s="176"/>
      <c r="BN12" s="176"/>
      <c r="BO12" s="176"/>
      <c r="BP12" s="176"/>
      <c r="BQ12" s="176"/>
      <c r="BR12" s="176"/>
      <c r="BS12" s="176"/>
      <c r="BT12" s="176"/>
      <c r="BU12" s="176"/>
      <c r="BV12" s="176"/>
      <c r="BW12" s="176"/>
      <c r="BX12" s="176"/>
      <c r="BY12" s="176"/>
      <c r="BZ12" s="176"/>
      <c r="CA12" s="176"/>
      <c r="CB12" s="176"/>
      <c r="CC12" s="176"/>
      <c r="CD12" s="176"/>
      <c r="CE12" s="176"/>
      <c r="CF12" s="176"/>
      <c r="CG12" s="176"/>
      <c r="CH12" s="176"/>
      <c r="CI12" s="176"/>
      <c r="CJ12" s="176"/>
      <c r="CK12" s="176"/>
      <c r="CL12" s="176"/>
      <c r="CM12" s="176"/>
      <c r="CN12" s="176"/>
      <c r="CO12" s="176"/>
      <c r="CP12" s="176"/>
      <c r="CQ12" s="176"/>
      <c r="CR12" s="176"/>
      <c r="CS12" s="176"/>
      <c r="CT12" s="176"/>
      <c r="CU12" s="176"/>
      <c r="CV12" s="176"/>
      <c r="CW12" s="176"/>
      <c r="CX12" s="176"/>
      <c r="CY12" s="176"/>
      <c r="CZ12" s="176"/>
      <c r="DA12" s="176"/>
      <c r="DB12" s="176"/>
      <c r="DC12" s="176"/>
      <c r="DD12" s="176"/>
      <c r="DE12" s="176"/>
      <c r="DF12" s="176"/>
      <c r="DG12" s="176"/>
      <c r="DH12" s="176"/>
      <c r="DI12" s="176"/>
      <c r="DJ12" s="176"/>
      <c r="DK12" s="176"/>
      <c r="DL12" s="176"/>
      <c r="DM12" s="176"/>
      <c r="DN12" s="176"/>
      <c r="DO12" s="176"/>
      <c r="DP12" s="176"/>
      <c r="DQ12" s="176"/>
      <c r="DR12" s="176"/>
      <c r="DS12" s="176"/>
      <c r="DT12" s="176"/>
      <c r="DU12" s="176"/>
      <c r="DV12" s="176"/>
      <c r="DW12" s="176"/>
      <c r="DX12" s="176"/>
      <c r="DY12" s="176"/>
      <c r="DZ12" s="176"/>
      <c r="EA12" s="176"/>
      <c r="EB12" s="176"/>
      <c r="EC12" s="176"/>
      <c r="ED12" s="176"/>
      <c r="EE12" s="176"/>
      <c r="EF12" s="176"/>
      <c r="EG12" s="176"/>
      <c r="EH12" s="176"/>
      <c r="EI12" s="176"/>
      <c r="EJ12" s="176"/>
      <c r="EK12" s="176"/>
      <c r="EL12" s="176"/>
      <c r="EM12" s="176"/>
      <c r="EN12" s="176"/>
      <c r="EO12" s="176"/>
      <c r="EP12" s="176"/>
      <c r="EQ12" s="176"/>
      <c r="ER12" s="176"/>
      <c r="ES12" s="176"/>
      <c r="ET12" s="176"/>
      <c r="EU12" s="176"/>
      <c r="EV12" s="176"/>
      <c r="EW12" s="176"/>
      <c r="EX12" s="176"/>
      <c r="EY12" s="176"/>
      <c r="EZ12" s="176"/>
      <c r="FA12" s="176"/>
      <c r="FB12" s="176"/>
      <c r="FC12" s="176"/>
      <c r="FD12" s="176"/>
      <c r="FE12" s="176"/>
      <c r="FF12" s="176"/>
      <c r="FG12" s="176"/>
      <c r="FH12" s="176"/>
      <c r="FI12" s="176"/>
      <c r="FJ12" s="176"/>
      <c r="FK12" s="176"/>
      <c r="FL12" s="176"/>
      <c r="FM12" s="176"/>
      <c r="FN12" s="176"/>
      <c r="FO12" s="176"/>
      <c r="FP12" s="176"/>
      <c r="FQ12" s="176"/>
      <c r="FR12" s="176"/>
      <c r="FS12" s="176"/>
      <c r="FT12" s="176"/>
      <c r="FU12" s="176"/>
      <c r="FV12" s="176"/>
      <c r="FW12" s="176"/>
      <c r="FX12" s="176"/>
      <c r="FY12" s="176"/>
      <c r="FZ12" s="176"/>
      <c r="GA12" s="176"/>
      <c r="GB12" s="176"/>
      <c r="GC12" s="176"/>
      <c r="GD12" s="176"/>
      <c r="GE12" s="176"/>
      <c r="GF12" s="176"/>
      <c r="GG12" s="176"/>
      <c r="GH12" s="176"/>
      <c r="GI12" s="176"/>
      <c r="GJ12" s="176"/>
      <c r="GK12" s="176"/>
      <c r="GL12" s="176"/>
      <c r="GM12" s="176"/>
      <c r="GN12" s="176"/>
      <c r="GO12" s="176"/>
      <c r="GP12" s="176"/>
      <c r="GQ12" s="176"/>
      <c r="GR12" s="176"/>
      <c r="GS12" s="176"/>
      <c r="GT12" s="176"/>
      <c r="GU12" s="176"/>
      <c r="GV12" s="176"/>
      <c r="GW12" s="176"/>
      <c r="GX12" s="176"/>
      <c r="GY12" s="176"/>
      <c r="GZ12" s="176"/>
      <c r="HA12" s="176"/>
      <c r="HB12" s="176"/>
      <c r="HC12" s="176"/>
      <c r="HD12" s="176"/>
      <c r="HE12" s="176"/>
      <c r="HF12" s="176"/>
      <c r="HG12" s="176"/>
      <c r="HH12" s="176"/>
      <c r="HI12" s="176"/>
      <c r="HJ12" s="176"/>
      <c r="HK12" s="176"/>
      <c r="HL12" s="176"/>
      <c r="HM12" s="176"/>
      <c r="HN12" s="176"/>
      <c r="HO12" s="176"/>
      <c r="HP12" s="176"/>
      <c r="HQ12" s="176"/>
      <c r="HR12" s="176"/>
      <c r="HS12" s="176"/>
      <c r="HT12" s="176"/>
      <c r="HU12" s="176"/>
      <c r="HV12" s="176"/>
      <c r="HW12" s="176"/>
      <c r="HX12" s="176"/>
      <c r="HY12" s="176"/>
      <c r="HZ12" s="176"/>
      <c r="IA12" s="176"/>
      <c r="IB12" s="176"/>
      <c r="IC12" s="176"/>
      <c r="ID12" s="176"/>
      <c r="IE12" s="176"/>
      <c r="IF12" s="176"/>
      <c r="IG12" s="176"/>
      <c r="IH12" s="176"/>
      <c r="II12" s="176"/>
      <c r="IJ12" s="176"/>
      <c r="IK12" s="176"/>
      <c r="IL12" s="176"/>
      <c r="IM12" s="176"/>
      <c r="IN12" s="176"/>
      <c r="IO12" s="176"/>
      <c r="IP12" s="176"/>
      <c r="IQ12" s="176"/>
      <c r="IR12" s="176"/>
      <c r="IS12" s="176"/>
      <c r="IT12" s="176"/>
      <c r="IU12" s="176"/>
      <c r="IV12" s="176"/>
    </row>
    <row r="13" spans="1:256" s="297" customFormat="1" x14ac:dyDescent="0.3">
      <c r="A13" s="39">
        <v>8</v>
      </c>
      <c r="B13" s="276">
        <v>60000</v>
      </c>
      <c r="C13" s="276">
        <v>0</v>
      </c>
      <c r="D13" s="276">
        <v>0</v>
      </c>
      <c r="E13" s="39">
        <v>8</v>
      </c>
      <c r="F13" s="295" t="s">
        <v>166</v>
      </c>
      <c r="G13" s="296">
        <v>0</v>
      </c>
      <c r="H13" s="276">
        <v>0</v>
      </c>
      <c r="I13" s="276">
        <v>0</v>
      </c>
      <c r="J13" s="276">
        <v>0</v>
      </c>
      <c r="K13" s="39">
        <v>8</v>
      </c>
      <c r="L13" s="139"/>
      <c r="M13" s="139"/>
      <c r="N13" s="139"/>
      <c r="O13" s="139"/>
      <c r="P13" s="139"/>
      <c r="Q13" s="139"/>
      <c r="R13" s="139"/>
      <c r="S13" s="139"/>
      <c r="T13" s="139"/>
      <c r="U13" s="139"/>
      <c r="V13" s="139"/>
      <c r="W13" s="139"/>
      <c r="X13" s="139"/>
      <c r="Y13" s="139"/>
      <c r="Z13" s="139"/>
      <c r="AA13" s="139"/>
      <c r="AB13" s="139"/>
      <c r="AC13" s="139"/>
      <c r="AD13" s="139"/>
      <c r="AE13" s="139"/>
      <c r="AF13" s="139"/>
      <c r="AG13" s="139"/>
      <c r="AH13" s="139"/>
      <c r="AI13" s="139"/>
      <c r="AJ13" s="139"/>
      <c r="AK13" s="139"/>
      <c r="AL13" s="139"/>
      <c r="AM13" s="139"/>
      <c r="AN13" s="139"/>
      <c r="AO13" s="139"/>
      <c r="AP13" s="139"/>
      <c r="AQ13" s="139"/>
      <c r="AR13" s="139"/>
      <c r="AS13" s="139"/>
      <c r="AT13" s="139"/>
      <c r="AU13" s="139"/>
      <c r="AV13" s="139"/>
      <c r="AW13" s="139"/>
      <c r="AX13" s="139"/>
      <c r="AY13" s="139"/>
      <c r="AZ13" s="139"/>
      <c r="BA13" s="139"/>
      <c r="BB13" s="139"/>
      <c r="BC13" s="139"/>
      <c r="BD13" s="139"/>
      <c r="BE13" s="139"/>
      <c r="BF13" s="139"/>
      <c r="BG13" s="139"/>
      <c r="BH13" s="139"/>
      <c r="BI13" s="139"/>
      <c r="BJ13" s="139"/>
      <c r="BK13" s="139"/>
      <c r="BL13" s="139"/>
      <c r="BM13" s="139"/>
      <c r="BN13" s="139"/>
      <c r="BO13" s="139"/>
      <c r="BP13" s="139"/>
      <c r="BQ13" s="139"/>
      <c r="BR13" s="139"/>
      <c r="BS13" s="139"/>
      <c r="BT13" s="139"/>
      <c r="BU13" s="139"/>
      <c r="BV13" s="139"/>
      <c r="BW13" s="139"/>
      <c r="BX13" s="139"/>
      <c r="BY13" s="139"/>
      <c r="BZ13" s="139"/>
      <c r="CA13" s="139"/>
      <c r="CB13" s="139"/>
      <c r="CC13" s="139"/>
      <c r="CD13" s="139"/>
      <c r="CE13" s="139"/>
      <c r="CF13" s="139"/>
      <c r="CG13" s="139"/>
      <c r="CH13" s="139"/>
      <c r="CI13" s="139"/>
      <c r="CJ13" s="139"/>
      <c r="CK13" s="139"/>
      <c r="CL13" s="139"/>
      <c r="CM13" s="139"/>
      <c r="CN13" s="139"/>
      <c r="CO13" s="139"/>
      <c r="CP13" s="139"/>
      <c r="CQ13" s="139"/>
      <c r="CR13" s="139"/>
      <c r="CS13" s="139"/>
      <c r="CT13" s="139"/>
      <c r="CU13" s="139"/>
      <c r="CV13" s="139"/>
      <c r="CW13" s="139"/>
      <c r="CX13" s="139"/>
      <c r="CY13" s="139"/>
      <c r="CZ13" s="139"/>
      <c r="DA13" s="139"/>
      <c r="DB13" s="139"/>
      <c r="DC13" s="139"/>
      <c r="DD13" s="139"/>
      <c r="DE13" s="139"/>
      <c r="DF13" s="139"/>
      <c r="DG13" s="139"/>
      <c r="DH13" s="139"/>
      <c r="DI13" s="139"/>
      <c r="DJ13" s="139"/>
      <c r="DK13" s="139"/>
      <c r="DL13" s="139"/>
      <c r="DM13" s="139"/>
      <c r="DN13" s="139"/>
      <c r="DO13" s="139"/>
      <c r="DP13" s="139"/>
      <c r="DQ13" s="139"/>
      <c r="DR13" s="139"/>
      <c r="DS13" s="139"/>
      <c r="DT13" s="139"/>
      <c r="DU13" s="139"/>
      <c r="DV13" s="139"/>
      <c r="DW13" s="139"/>
      <c r="DX13" s="139"/>
      <c r="DY13" s="139"/>
      <c r="DZ13" s="139"/>
      <c r="EA13" s="139"/>
      <c r="EB13" s="139"/>
      <c r="EC13" s="139"/>
      <c r="ED13" s="139"/>
      <c r="EE13" s="139"/>
      <c r="EF13" s="139"/>
      <c r="EG13" s="139"/>
      <c r="EH13" s="139"/>
      <c r="EI13" s="139"/>
      <c r="EJ13" s="139"/>
      <c r="EK13" s="139"/>
      <c r="EL13" s="139"/>
      <c r="EM13" s="139"/>
      <c r="EN13" s="139"/>
      <c r="EO13" s="139"/>
      <c r="EP13" s="139"/>
      <c r="EQ13" s="139"/>
      <c r="ER13" s="139"/>
      <c r="ES13" s="139"/>
      <c r="ET13" s="139"/>
      <c r="EU13" s="139"/>
      <c r="EV13" s="139"/>
      <c r="EW13" s="139"/>
      <c r="EX13" s="139"/>
      <c r="EY13" s="139"/>
      <c r="EZ13" s="139"/>
      <c r="FA13" s="139"/>
      <c r="FB13" s="139"/>
      <c r="FC13" s="139"/>
      <c r="FD13" s="139"/>
      <c r="FE13" s="139"/>
      <c r="FF13" s="139"/>
      <c r="FG13" s="139"/>
      <c r="FH13" s="139"/>
      <c r="FI13" s="139"/>
      <c r="FJ13" s="139"/>
      <c r="FK13" s="139"/>
      <c r="FL13" s="139"/>
      <c r="FM13" s="139"/>
      <c r="FN13" s="139"/>
      <c r="FO13" s="139"/>
      <c r="FP13" s="139"/>
      <c r="FQ13" s="139"/>
      <c r="FR13" s="139"/>
      <c r="FS13" s="139"/>
      <c r="FT13" s="139"/>
      <c r="FU13" s="139"/>
      <c r="FV13" s="139"/>
      <c r="FW13" s="139"/>
      <c r="FX13" s="139"/>
      <c r="FY13" s="139"/>
      <c r="FZ13" s="139"/>
      <c r="GA13" s="139"/>
      <c r="GB13" s="139"/>
      <c r="GC13" s="139"/>
      <c r="GD13" s="139"/>
      <c r="GE13" s="139"/>
      <c r="GF13" s="139"/>
      <c r="GG13" s="139"/>
      <c r="GH13" s="139"/>
      <c r="GI13" s="139"/>
      <c r="GJ13" s="139"/>
      <c r="GK13" s="139"/>
      <c r="GL13" s="139"/>
      <c r="GM13" s="139"/>
      <c r="GN13" s="139"/>
      <c r="GO13" s="139"/>
      <c r="GP13" s="139"/>
      <c r="GQ13" s="139"/>
      <c r="GR13" s="139"/>
      <c r="GS13" s="139"/>
      <c r="GT13" s="139"/>
      <c r="GU13" s="139"/>
      <c r="GV13" s="139"/>
      <c r="GW13" s="139"/>
      <c r="GX13" s="139"/>
      <c r="GY13" s="139"/>
      <c r="GZ13" s="139"/>
      <c r="HA13" s="139"/>
      <c r="HB13" s="139"/>
      <c r="HC13" s="139"/>
      <c r="HD13" s="139"/>
      <c r="HE13" s="139"/>
      <c r="HF13" s="139"/>
      <c r="HG13" s="139"/>
      <c r="HH13" s="139"/>
      <c r="HI13" s="139"/>
      <c r="HJ13" s="139"/>
      <c r="HK13" s="139"/>
      <c r="HL13" s="139"/>
      <c r="HM13" s="139"/>
      <c r="HN13" s="139"/>
      <c r="HO13" s="139"/>
      <c r="HP13" s="139"/>
      <c r="HQ13" s="139"/>
      <c r="HR13" s="139"/>
      <c r="HS13" s="139"/>
      <c r="HT13" s="139"/>
      <c r="HU13" s="139"/>
      <c r="HV13" s="139"/>
      <c r="HW13" s="139"/>
      <c r="HX13" s="139"/>
      <c r="HY13" s="139"/>
      <c r="HZ13" s="139"/>
      <c r="IA13" s="139"/>
      <c r="IB13" s="139"/>
      <c r="IC13" s="139"/>
      <c r="ID13" s="139"/>
      <c r="IE13" s="139"/>
      <c r="IF13" s="139"/>
      <c r="IG13" s="139"/>
      <c r="IH13" s="139"/>
      <c r="II13" s="139"/>
      <c r="IJ13" s="139"/>
      <c r="IK13" s="139"/>
      <c r="IL13" s="139"/>
      <c r="IM13" s="139"/>
      <c r="IN13" s="139"/>
      <c r="IO13" s="139"/>
      <c r="IP13" s="139"/>
      <c r="IQ13" s="139"/>
      <c r="IR13" s="139"/>
      <c r="IS13" s="139"/>
      <c r="IT13" s="139"/>
      <c r="IU13" s="139"/>
      <c r="IV13" s="139"/>
    </row>
    <row r="14" spans="1:256" s="297" customFormat="1" x14ac:dyDescent="0.3">
      <c r="A14" s="39">
        <v>9</v>
      </c>
      <c r="B14" s="298">
        <v>0</v>
      </c>
      <c r="C14" s="298">
        <v>0</v>
      </c>
      <c r="D14" s="298">
        <v>0</v>
      </c>
      <c r="E14" s="39">
        <v>9</v>
      </c>
      <c r="F14" s="297" t="s">
        <v>167</v>
      </c>
      <c r="G14" s="299">
        <v>0</v>
      </c>
      <c r="H14" s="298">
        <v>0</v>
      </c>
      <c r="I14" s="298">
        <v>0</v>
      </c>
      <c r="J14" s="298">
        <v>0</v>
      </c>
      <c r="K14" s="39">
        <v>9</v>
      </c>
      <c r="L14" s="139"/>
      <c r="M14" s="139"/>
      <c r="N14" s="139"/>
      <c r="O14" s="139"/>
      <c r="P14" s="139"/>
      <c r="Q14" s="139"/>
      <c r="R14" s="139"/>
      <c r="S14" s="139"/>
      <c r="T14" s="139"/>
      <c r="U14" s="139"/>
      <c r="V14" s="139"/>
      <c r="W14" s="139"/>
      <c r="X14" s="139"/>
      <c r="Y14" s="139"/>
      <c r="Z14" s="139"/>
      <c r="AA14" s="139"/>
      <c r="AB14" s="139"/>
      <c r="AC14" s="139"/>
      <c r="AD14" s="139"/>
      <c r="AE14" s="139"/>
      <c r="AF14" s="139"/>
      <c r="AG14" s="139"/>
      <c r="AH14" s="139"/>
      <c r="AI14" s="139"/>
      <c r="AJ14" s="139"/>
      <c r="AK14" s="139"/>
      <c r="AL14" s="139"/>
      <c r="AM14" s="139"/>
      <c r="AN14" s="139"/>
      <c r="AO14" s="139"/>
      <c r="AP14" s="139"/>
      <c r="AQ14" s="139"/>
      <c r="AR14" s="139"/>
      <c r="AS14" s="139"/>
      <c r="AT14" s="139"/>
      <c r="AU14" s="139"/>
      <c r="AV14" s="139"/>
      <c r="AW14" s="139"/>
      <c r="AX14" s="139"/>
      <c r="AY14" s="139"/>
      <c r="AZ14" s="139"/>
      <c r="BA14" s="139"/>
      <c r="BB14" s="139"/>
      <c r="BC14" s="139"/>
      <c r="BD14" s="139"/>
      <c r="BE14" s="139"/>
      <c r="BF14" s="139"/>
      <c r="BG14" s="139"/>
      <c r="BH14" s="139"/>
      <c r="BI14" s="139"/>
      <c r="BJ14" s="139"/>
      <c r="BK14" s="139"/>
      <c r="BL14" s="139"/>
      <c r="BM14" s="139"/>
      <c r="BN14" s="139"/>
      <c r="BO14" s="139"/>
      <c r="BP14" s="139"/>
      <c r="BQ14" s="139"/>
      <c r="BR14" s="139"/>
      <c r="BS14" s="139"/>
      <c r="BT14" s="139"/>
      <c r="BU14" s="139"/>
      <c r="BV14" s="139"/>
      <c r="BW14" s="139"/>
      <c r="BX14" s="139"/>
      <c r="BY14" s="139"/>
      <c r="BZ14" s="139"/>
      <c r="CA14" s="139"/>
      <c r="CB14" s="139"/>
      <c r="CC14" s="139"/>
      <c r="CD14" s="139"/>
      <c r="CE14" s="139"/>
      <c r="CF14" s="139"/>
      <c r="CG14" s="139"/>
      <c r="CH14" s="139"/>
      <c r="CI14" s="139"/>
      <c r="CJ14" s="139"/>
      <c r="CK14" s="139"/>
      <c r="CL14" s="139"/>
      <c r="CM14" s="139"/>
      <c r="CN14" s="139"/>
      <c r="CO14" s="139"/>
      <c r="CP14" s="139"/>
      <c r="CQ14" s="139"/>
      <c r="CR14" s="139"/>
      <c r="CS14" s="139"/>
      <c r="CT14" s="139"/>
      <c r="CU14" s="139"/>
      <c r="CV14" s="139"/>
      <c r="CW14" s="139"/>
      <c r="CX14" s="139"/>
      <c r="CY14" s="139"/>
      <c r="CZ14" s="139"/>
      <c r="DA14" s="139"/>
      <c r="DB14" s="139"/>
      <c r="DC14" s="139"/>
      <c r="DD14" s="139"/>
      <c r="DE14" s="139"/>
      <c r="DF14" s="139"/>
      <c r="DG14" s="139"/>
      <c r="DH14" s="139"/>
      <c r="DI14" s="139"/>
      <c r="DJ14" s="139"/>
      <c r="DK14" s="139"/>
      <c r="DL14" s="139"/>
      <c r="DM14" s="139"/>
      <c r="DN14" s="139"/>
      <c r="DO14" s="139"/>
      <c r="DP14" s="139"/>
      <c r="DQ14" s="139"/>
      <c r="DR14" s="139"/>
      <c r="DS14" s="139"/>
      <c r="DT14" s="139"/>
      <c r="DU14" s="139"/>
      <c r="DV14" s="139"/>
      <c r="DW14" s="139"/>
      <c r="DX14" s="139"/>
      <c r="DY14" s="139"/>
      <c r="DZ14" s="139"/>
      <c r="EA14" s="139"/>
      <c r="EB14" s="139"/>
      <c r="EC14" s="139"/>
      <c r="ED14" s="139"/>
      <c r="EE14" s="139"/>
      <c r="EF14" s="139"/>
      <c r="EG14" s="139"/>
      <c r="EH14" s="139"/>
      <c r="EI14" s="139"/>
      <c r="EJ14" s="139"/>
      <c r="EK14" s="139"/>
      <c r="EL14" s="139"/>
      <c r="EM14" s="139"/>
      <c r="EN14" s="139"/>
      <c r="EO14" s="139"/>
      <c r="EP14" s="139"/>
      <c r="EQ14" s="139"/>
      <c r="ER14" s="139"/>
      <c r="ES14" s="139"/>
      <c r="ET14" s="139"/>
      <c r="EU14" s="139"/>
      <c r="EV14" s="139"/>
      <c r="EW14" s="139"/>
      <c r="EX14" s="139"/>
      <c r="EY14" s="139"/>
      <c r="EZ14" s="139"/>
      <c r="FA14" s="139"/>
      <c r="FB14" s="139"/>
      <c r="FC14" s="139"/>
      <c r="FD14" s="139"/>
      <c r="FE14" s="139"/>
      <c r="FF14" s="139"/>
      <c r="FG14" s="139"/>
      <c r="FH14" s="139"/>
      <c r="FI14" s="139"/>
      <c r="FJ14" s="139"/>
      <c r="FK14" s="139"/>
      <c r="FL14" s="139"/>
      <c r="FM14" s="139"/>
      <c r="FN14" s="139"/>
      <c r="FO14" s="139"/>
      <c r="FP14" s="139"/>
      <c r="FQ14" s="139"/>
      <c r="FR14" s="139"/>
      <c r="FS14" s="139"/>
      <c r="FT14" s="139"/>
      <c r="FU14" s="139"/>
      <c r="FV14" s="139"/>
      <c r="FW14" s="139"/>
      <c r="FX14" s="139"/>
      <c r="FY14" s="139"/>
      <c r="FZ14" s="139"/>
      <c r="GA14" s="139"/>
      <c r="GB14" s="139"/>
      <c r="GC14" s="139"/>
      <c r="GD14" s="139"/>
      <c r="GE14" s="139"/>
      <c r="GF14" s="139"/>
      <c r="GG14" s="139"/>
      <c r="GH14" s="139"/>
      <c r="GI14" s="139"/>
      <c r="GJ14" s="139"/>
      <c r="GK14" s="139"/>
      <c r="GL14" s="139"/>
      <c r="GM14" s="139"/>
      <c r="GN14" s="139"/>
      <c r="GO14" s="139"/>
      <c r="GP14" s="139"/>
      <c r="GQ14" s="139"/>
      <c r="GR14" s="139"/>
      <c r="GS14" s="139"/>
      <c r="GT14" s="139"/>
      <c r="GU14" s="139"/>
      <c r="GV14" s="139"/>
      <c r="GW14" s="139"/>
      <c r="GX14" s="139"/>
      <c r="GY14" s="139"/>
      <c r="GZ14" s="139"/>
      <c r="HA14" s="139"/>
      <c r="HB14" s="139"/>
      <c r="HC14" s="139"/>
      <c r="HD14" s="139"/>
      <c r="HE14" s="139"/>
      <c r="HF14" s="139"/>
      <c r="HG14" s="139"/>
      <c r="HH14" s="139"/>
      <c r="HI14" s="139"/>
      <c r="HJ14" s="139"/>
      <c r="HK14" s="139"/>
      <c r="HL14" s="139"/>
      <c r="HM14" s="139"/>
      <c r="HN14" s="139"/>
      <c r="HO14" s="139"/>
      <c r="HP14" s="139"/>
      <c r="HQ14" s="139"/>
      <c r="HR14" s="139"/>
      <c r="HS14" s="139"/>
      <c r="HT14" s="139"/>
      <c r="HU14" s="139"/>
      <c r="HV14" s="139"/>
      <c r="HW14" s="139"/>
      <c r="HX14" s="139"/>
      <c r="HY14" s="139"/>
      <c r="HZ14" s="139"/>
      <c r="IA14" s="139"/>
      <c r="IB14" s="139"/>
      <c r="IC14" s="139"/>
      <c r="ID14" s="139"/>
      <c r="IE14" s="139"/>
      <c r="IF14" s="139"/>
      <c r="IG14" s="139"/>
      <c r="IH14" s="139"/>
      <c r="II14" s="139"/>
      <c r="IJ14" s="139"/>
      <c r="IK14" s="139"/>
      <c r="IL14" s="139"/>
      <c r="IM14" s="139"/>
      <c r="IN14" s="139"/>
      <c r="IO14" s="139"/>
      <c r="IP14" s="139"/>
      <c r="IQ14" s="139"/>
      <c r="IR14" s="139"/>
      <c r="IS14" s="139"/>
      <c r="IT14" s="139"/>
      <c r="IU14" s="139"/>
      <c r="IV14" s="139"/>
    </row>
    <row r="15" spans="1:256" s="297" customFormat="1" x14ac:dyDescent="0.3">
      <c r="A15" s="39">
        <v>10</v>
      </c>
      <c r="B15" s="298">
        <v>0</v>
      </c>
      <c r="C15" s="298">
        <v>0</v>
      </c>
      <c r="D15" s="122">
        <v>4050</v>
      </c>
      <c r="E15" s="39">
        <v>10</v>
      </c>
      <c r="F15" s="300" t="s">
        <v>168</v>
      </c>
      <c r="G15" s="426">
        <v>4050</v>
      </c>
      <c r="H15" s="461">
        <v>4050</v>
      </c>
      <c r="I15" s="122">
        <v>0</v>
      </c>
      <c r="J15" s="122">
        <v>0</v>
      </c>
      <c r="K15" s="39">
        <v>10</v>
      </c>
      <c r="L15" s="139"/>
      <c r="M15" s="139"/>
      <c r="N15" s="139"/>
      <c r="O15" s="139"/>
      <c r="P15" s="139"/>
      <c r="Q15" s="139"/>
      <c r="R15" s="139"/>
      <c r="S15" s="139"/>
      <c r="T15" s="139"/>
      <c r="U15" s="139"/>
      <c r="V15" s="139"/>
      <c r="W15" s="139"/>
      <c r="X15" s="139"/>
      <c r="Y15" s="139"/>
      <c r="Z15" s="139"/>
      <c r="AA15" s="139"/>
      <c r="AB15" s="139"/>
      <c r="AC15" s="139"/>
      <c r="AD15" s="139"/>
      <c r="AE15" s="139"/>
      <c r="AF15" s="139"/>
      <c r="AG15" s="139"/>
      <c r="AH15" s="139"/>
      <c r="AI15" s="139"/>
      <c r="AJ15" s="139"/>
      <c r="AK15" s="139"/>
      <c r="AL15" s="139"/>
      <c r="AM15" s="139"/>
      <c r="AN15" s="139"/>
      <c r="AO15" s="139"/>
      <c r="AP15" s="139"/>
      <c r="AQ15" s="139"/>
      <c r="AR15" s="139"/>
      <c r="AS15" s="139"/>
      <c r="AT15" s="139"/>
      <c r="AU15" s="139"/>
      <c r="AV15" s="139"/>
      <c r="AW15" s="139"/>
      <c r="AX15" s="139"/>
      <c r="AY15" s="139"/>
      <c r="AZ15" s="139"/>
      <c r="BA15" s="139"/>
      <c r="BB15" s="139"/>
      <c r="BC15" s="139"/>
      <c r="BD15" s="139"/>
      <c r="BE15" s="139"/>
      <c r="BF15" s="139"/>
      <c r="BG15" s="139"/>
      <c r="BH15" s="139"/>
      <c r="BI15" s="139"/>
      <c r="BJ15" s="139"/>
      <c r="BK15" s="139"/>
      <c r="BL15" s="139"/>
      <c r="BM15" s="139"/>
      <c r="BN15" s="139"/>
      <c r="BO15" s="139"/>
      <c r="BP15" s="139"/>
      <c r="BQ15" s="139"/>
      <c r="BR15" s="139"/>
      <c r="BS15" s="139"/>
      <c r="BT15" s="139"/>
      <c r="BU15" s="139"/>
      <c r="BV15" s="139"/>
      <c r="BW15" s="139"/>
      <c r="BX15" s="139"/>
      <c r="BY15" s="139"/>
      <c r="BZ15" s="139"/>
      <c r="CA15" s="139"/>
      <c r="CB15" s="139"/>
      <c r="CC15" s="139"/>
      <c r="CD15" s="139"/>
      <c r="CE15" s="139"/>
      <c r="CF15" s="139"/>
      <c r="CG15" s="139"/>
      <c r="CH15" s="139"/>
      <c r="CI15" s="139"/>
      <c r="CJ15" s="139"/>
      <c r="CK15" s="139"/>
      <c r="CL15" s="139"/>
      <c r="CM15" s="139"/>
      <c r="CN15" s="139"/>
      <c r="CO15" s="139"/>
      <c r="CP15" s="139"/>
      <c r="CQ15" s="139"/>
      <c r="CR15" s="139"/>
      <c r="CS15" s="139"/>
      <c r="CT15" s="139"/>
      <c r="CU15" s="139"/>
      <c r="CV15" s="139"/>
      <c r="CW15" s="139"/>
      <c r="CX15" s="139"/>
      <c r="CY15" s="139"/>
      <c r="CZ15" s="139"/>
      <c r="DA15" s="139"/>
      <c r="DB15" s="139"/>
      <c r="DC15" s="139"/>
      <c r="DD15" s="139"/>
      <c r="DE15" s="139"/>
      <c r="DF15" s="139"/>
      <c r="DG15" s="139"/>
      <c r="DH15" s="139"/>
      <c r="DI15" s="139"/>
      <c r="DJ15" s="139"/>
      <c r="DK15" s="139"/>
      <c r="DL15" s="139"/>
      <c r="DM15" s="139"/>
      <c r="DN15" s="139"/>
      <c r="DO15" s="139"/>
      <c r="DP15" s="139"/>
      <c r="DQ15" s="139"/>
      <c r="DR15" s="139"/>
      <c r="DS15" s="139"/>
      <c r="DT15" s="139"/>
      <c r="DU15" s="139"/>
      <c r="DV15" s="139"/>
      <c r="DW15" s="139"/>
      <c r="DX15" s="139"/>
      <c r="DY15" s="139"/>
      <c r="DZ15" s="139"/>
      <c r="EA15" s="139"/>
      <c r="EB15" s="139"/>
      <c r="EC15" s="139"/>
      <c r="ED15" s="139"/>
      <c r="EE15" s="139"/>
      <c r="EF15" s="139"/>
      <c r="EG15" s="139"/>
      <c r="EH15" s="139"/>
      <c r="EI15" s="139"/>
      <c r="EJ15" s="139"/>
      <c r="EK15" s="139"/>
      <c r="EL15" s="139"/>
      <c r="EM15" s="139"/>
      <c r="EN15" s="139"/>
      <c r="EO15" s="139"/>
      <c r="EP15" s="139"/>
      <c r="EQ15" s="139"/>
      <c r="ER15" s="139"/>
      <c r="ES15" s="139"/>
      <c r="ET15" s="139"/>
      <c r="EU15" s="139"/>
      <c r="EV15" s="139"/>
      <c r="EW15" s="139"/>
      <c r="EX15" s="139"/>
      <c r="EY15" s="139"/>
      <c r="EZ15" s="139"/>
      <c r="FA15" s="139"/>
      <c r="FB15" s="139"/>
      <c r="FC15" s="139"/>
      <c r="FD15" s="139"/>
      <c r="FE15" s="139"/>
      <c r="FF15" s="139"/>
      <c r="FG15" s="139"/>
      <c r="FH15" s="139"/>
      <c r="FI15" s="139"/>
      <c r="FJ15" s="139"/>
      <c r="FK15" s="139"/>
      <c r="FL15" s="139"/>
      <c r="FM15" s="139"/>
      <c r="FN15" s="139"/>
      <c r="FO15" s="139"/>
      <c r="FP15" s="139"/>
      <c r="FQ15" s="139"/>
      <c r="FR15" s="139"/>
      <c r="FS15" s="139"/>
      <c r="FT15" s="139"/>
      <c r="FU15" s="139"/>
      <c r="FV15" s="139"/>
      <c r="FW15" s="139"/>
      <c r="FX15" s="139"/>
      <c r="FY15" s="139"/>
      <c r="FZ15" s="139"/>
      <c r="GA15" s="139"/>
      <c r="GB15" s="139"/>
      <c r="GC15" s="139"/>
      <c r="GD15" s="139"/>
      <c r="GE15" s="139"/>
      <c r="GF15" s="139"/>
      <c r="GG15" s="139"/>
      <c r="GH15" s="139"/>
      <c r="GI15" s="139"/>
      <c r="GJ15" s="139"/>
      <c r="GK15" s="139"/>
      <c r="GL15" s="139"/>
      <c r="GM15" s="139"/>
      <c r="GN15" s="139"/>
      <c r="GO15" s="139"/>
      <c r="GP15" s="139"/>
      <c r="GQ15" s="139"/>
      <c r="GR15" s="139"/>
      <c r="GS15" s="139"/>
      <c r="GT15" s="139"/>
      <c r="GU15" s="139"/>
      <c r="GV15" s="139"/>
      <c r="GW15" s="139"/>
      <c r="GX15" s="139"/>
      <c r="GY15" s="139"/>
      <c r="GZ15" s="139"/>
      <c r="HA15" s="139"/>
      <c r="HB15" s="139"/>
      <c r="HC15" s="139"/>
      <c r="HD15" s="139"/>
      <c r="HE15" s="139"/>
      <c r="HF15" s="139"/>
      <c r="HG15" s="139"/>
      <c r="HH15" s="139"/>
      <c r="HI15" s="139"/>
      <c r="HJ15" s="139"/>
      <c r="HK15" s="139"/>
      <c r="HL15" s="139"/>
      <c r="HM15" s="139"/>
      <c r="HN15" s="139"/>
      <c r="HO15" s="139"/>
      <c r="HP15" s="139"/>
      <c r="HQ15" s="139"/>
      <c r="HR15" s="139"/>
      <c r="HS15" s="139"/>
      <c r="HT15" s="139"/>
      <c r="HU15" s="139"/>
      <c r="HV15" s="139"/>
      <c r="HW15" s="139"/>
      <c r="HX15" s="139"/>
      <c r="HY15" s="139"/>
      <c r="HZ15" s="139"/>
      <c r="IA15" s="139"/>
      <c r="IB15" s="139"/>
      <c r="IC15" s="139"/>
      <c r="ID15" s="139"/>
      <c r="IE15" s="139"/>
      <c r="IF15" s="139"/>
      <c r="IG15" s="139"/>
      <c r="IH15" s="139"/>
      <c r="II15" s="139"/>
      <c r="IJ15" s="139"/>
      <c r="IK15" s="139"/>
      <c r="IL15" s="139"/>
      <c r="IM15" s="139"/>
      <c r="IN15" s="139"/>
      <c r="IO15" s="139"/>
      <c r="IP15" s="139"/>
      <c r="IQ15" s="139"/>
      <c r="IR15" s="139"/>
      <c r="IS15" s="139"/>
      <c r="IT15" s="139"/>
      <c r="IU15" s="139"/>
      <c r="IV15" s="139"/>
    </row>
    <row r="16" spans="1:256" s="123" customFormat="1" ht="15" thickBot="1" x14ac:dyDescent="0.35">
      <c r="A16" s="39">
        <v>11</v>
      </c>
      <c r="B16" s="301">
        <v>39381</v>
      </c>
      <c r="C16" s="301">
        <v>39381</v>
      </c>
      <c r="D16" s="301">
        <v>39381</v>
      </c>
      <c r="E16" s="293">
        <v>11</v>
      </c>
      <c r="F16" s="302" t="s">
        <v>169</v>
      </c>
      <c r="G16" s="427">
        <v>39381</v>
      </c>
      <c r="H16" s="301">
        <v>39381</v>
      </c>
      <c r="I16" s="301">
        <v>39381</v>
      </c>
      <c r="J16" s="301">
        <v>39381</v>
      </c>
      <c r="K16" s="39">
        <v>11</v>
      </c>
      <c r="L16" s="176"/>
      <c r="M16" s="176"/>
      <c r="N16" s="176"/>
      <c r="O16" s="176"/>
      <c r="P16" s="176"/>
      <c r="Q16" s="176"/>
      <c r="R16" s="176"/>
      <c r="S16" s="176"/>
      <c r="T16" s="176"/>
      <c r="U16" s="176"/>
      <c r="V16" s="176"/>
      <c r="W16" s="176"/>
      <c r="X16" s="176"/>
      <c r="Y16" s="176"/>
      <c r="Z16" s="176"/>
      <c r="AA16" s="176"/>
      <c r="AB16" s="176"/>
      <c r="AC16" s="176"/>
      <c r="AD16" s="176"/>
      <c r="AE16" s="176"/>
      <c r="AF16" s="176"/>
      <c r="AG16" s="176"/>
      <c r="AH16" s="176"/>
      <c r="AI16" s="176"/>
      <c r="AJ16" s="176"/>
      <c r="AK16" s="176"/>
      <c r="AL16" s="176"/>
      <c r="AM16" s="176"/>
      <c r="AN16" s="176"/>
      <c r="AO16" s="176"/>
      <c r="AP16" s="176"/>
      <c r="AQ16" s="176"/>
      <c r="AR16" s="176"/>
      <c r="AS16" s="176"/>
      <c r="AT16" s="176"/>
      <c r="AU16" s="176"/>
      <c r="AV16" s="176"/>
      <c r="AW16" s="176"/>
      <c r="AX16" s="176"/>
      <c r="AY16" s="176"/>
      <c r="AZ16" s="176"/>
      <c r="BA16" s="176"/>
      <c r="BB16" s="176"/>
      <c r="BC16" s="176"/>
      <c r="BD16" s="176"/>
      <c r="BE16" s="176"/>
      <c r="BF16" s="176"/>
      <c r="BG16" s="176"/>
      <c r="BH16" s="176"/>
      <c r="BI16" s="176"/>
      <c r="BJ16" s="176"/>
      <c r="BK16" s="176"/>
      <c r="BL16" s="176"/>
      <c r="BM16" s="176"/>
      <c r="BN16" s="176"/>
      <c r="BO16" s="176"/>
      <c r="BP16" s="176"/>
      <c r="BQ16" s="176"/>
      <c r="BR16" s="176"/>
      <c r="BS16" s="176"/>
      <c r="BT16" s="176"/>
      <c r="BU16" s="176"/>
      <c r="BV16" s="176"/>
      <c r="BW16" s="176"/>
      <c r="BX16" s="176"/>
      <c r="BY16" s="176"/>
      <c r="BZ16" s="176"/>
      <c r="CA16" s="176"/>
      <c r="CB16" s="176"/>
      <c r="CC16" s="176"/>
      <c r="CD16" s="176"/>
      <c r="CE16" s="176"/>
      <c r="CF16" s="176"/>
      <c r="CG16" s="176"/>
      <c r="CH16" s="176"/>
      <c r="CI16" s="176"/>
      <c r="CJ16" s="176"/>
      <c r="CK16" s="176"/>
      <c r="CL16" s="176"/>
      <c r="CM16" s="176"/>
      <c r="CN16" s="176"/>
      <c r="CO16" s="176"/>
      <c r="CP16" s="176"/>
      <c r="CQ16" s="176"/>
      <c r="CR16" s="176"/>
      <c r="CS16" s="176"/>
      <c r="CT16" s="176"/>
      <c r="CU16" s="176"/>
      <c r="CV16" s="176"/>
      <c r="CW16" s="176"/>
      <c r="CX16" s="176"/>
      <c r="CY16" s="176"/>
      <c r="CZ16" s="176"/>
      <c r="DA16" s="176"/>
      <c r="DB16" s="176"/>
      <c r="DC16" s="176"/>
      <c r="DD16" s="176"/>
      <c r="DE16" s="176"/>
      <c r="DF16" s="176"/>
      <c r="DG16" s="176"/>
      <c r="DH16" s="176"/>
      <c r="DI16" s="176"/>
      <c r="DJ16" s="176"/>
      <c r="DK16" s="176"/>
      <c r="DL16" s="176"/>
      <c r="DM16" s="176"/>
      <c r="DN16" s="176"/>
      <c r="DO16" s="176"/>
      <c r="DP16" s="176"/>
      <c r="DQ16" s="176"/>
      <c r="DR16" s="176"/>
      <c r="DS16" s="176"/>
      <c r="DT16" s="176"/>
      <c r="DU16" s="176"/>
      <c r="DV16" s="176"/>
      <c r="DW16" s="176"/>
      <c r="DX16" s="176"/>
      <c r="DY16" s="176"/>
      <c r="DZ16" s="176"/>
      <c r="EA16" s="176"/>
      <c r="EB16" s="176"/>
      <c r="EC16" s="176"/>
      <c r="ED16" s="176"/>
      <c r="EE16" s="176"/>
      <c r="EF16" s="176"/>
      <c r="EG16" s="176"/>
      <c r="EH16" s="176"/>
      <c r="EI16" s="176"/>
      <c r="EJ16" s="176"/>
      <c r="EK16" s="176"/>
      <c r="EL16" s="176"/>
      <c r="EM16" s="176"/>
      <c r="EN16" s="176"/>
      <c r="EO16" s="176"/>
      <c r="EP16" s="176"/>
      <c r="EQ16" s="176"/>
      <c r="ER16" s="176"/>
      <c r="ES16" s="176"/>
      <c r="ET16" s="176"/>
      <c r="EU16" s="176"/>
      <c r="EV16" s="176"/>
      <c r="EW16" s="176"/>
      <c r="EX16" s="176"/>
      <c r="EY16" s="176"/>
      <c r="EZ16" s="176"/>
      <c r="FA16" s="176"/>
      <c r="FB16" s="176"/>
      <c r="FC16" s="176"/>
      <c r="FD16" s="176"/>
      <c r="FE16" s="176"/>
      <c r="FF16" s="176"/>
      <c r="FG16" s="176"/>
      <c r="FH16" s="176"/>
      <c r="FI16" s="176"/>
      <c r="FJ16" s="176"/>
      <c r="FK16" s="176"/>
      <c r="FL16" s="176"/>
      <c r="FM16" s="176"/>
      <c r="FN16" s="176"/>
      <c r="FO16" s="176"/>
      <c r="FP16" s="176"/>
      <c r="FQ16" s="176"/>
      <c r="FR16" s="176"/>
      <c r="FS16" s="176"/>
      <c r="FT16" s="176"/>
      <c r="FU16" s="176"/>
      <c r="FV16" s="176"/>
      <c r="FW16" s="176"/>
      <c r="FX16" s="176"/>
      <c r="FY16" s="176"/>
      <c r="FZ16" s="176"/>
      <c r="GA16" s="176"/>
      <c r="GB16" s="176"/>
      <c r="GC16" s="176"/>
      <c r="GD16" s="176"/>
      <c r="GE16" s="176"/>
      <c r="GF16" s="176"/>
      <c r="GG16" s="176"/>
      <c r="GH16" s="176"/>
      <c r="GI16" s="176"/>
      <c r="GJ16" s="176"/>
      <c r="GK16" s="176"/>
      <c r="GL16" s="176"/>
      <c r="GM16" s="176"/>
      <c r="GN16" s="176"/>
      <c r="GO16" s="176"/>
      <c r="GP16" s="176"/>
      <c r="GQ16" s="176"/>
      <c r="GR16" s="176"/>
      <c r="GS16" s="176"/>
      <c r="GT16" s="176"/>
      <c r="GU16" s="176"/>
      <c r="GV16" s="176"/>
      <c r="GW16" s="176"/>
      <c r="GX16" s="176"/>
      <c r="GY16" s="176"/>
      <c r="GZ16" s="176"/>
      <c r="HA16" s="176"/>
      <c r="HB16" s="176"/>
      <c r="HC16" s="176"/>
      <c r="HD16" s="176"/>
      <c r="HE16" s="176"/>
      <c r="HF16" s="176"/>
      <c r="HG16" s="176"/>
      <c r="HH16" s="176"/>
      <c r="HI16" s="176"/>
      <c r="HJ16" s="176"/>
      <c r="HK16" s="176"/>
      <c r="HL16" s="176"/>
      <c r="HM16" s="176"/>
      <c r="HN16" s="176"/>
      <c r="HO16" s="176"/>
      <c r="HP16" s="176"/>
      <c r="HQ16" s="176"/>
      <c r="HR16" s="176"/>
      <c r="HS16" s="176"/>
      <c r="HT16" s="176"/>
      <c r="HU16" s="176"/>
      <c r="HV16" s="176"/>
      <c r="HW16" s="176"/>
      <c r="HX16" s="176"/>
      <c r="HY16" s="176"/>
      <c r="HZ16" s="176"/>
      <c r="IA16" s="176"/>
      <c r="IB16" s="176"/>
      <c r="IC16" s="176"/>
      <c r="ID16" s="176"/>
      <c r="IE16" s="176"/>
      <c r="IF16" s="176"/>
      <c r="IG16" s="176"/>
      <c r="IH16" s="176"/>
      <c r="II16" s="176"/>
      <c r="IJ16" s="176"/>
      <c r="IK16" s="176"/>
      <c r="IL16" s="176"/>
      <c r="IM16" s="176"/>
      <c r="IN16" s="176"/>
      <c r="IO16" s="176"/>
      <c r="IP16" s="176"/>
      <c r="IQ16" s="176"/>
      <c r="IR16" s="176"/>
      <c r="IS16" s="176"/>
      <c r="IT16" s="176"/>
      <c r="IU16" s="176"/>
      <c r="IV16" s="176"/>
    </row>
    <row r="17" spans="1:256" s="272" customFormat="1" x14ac:dyDescent="0.3">
      <c r="A17" s="39">
        <v>12</v>
      </c>
      <c r="B17" s="303">
        <f>SUM(B6:B16)</f>
        <v>336986</v>
      </c>
      <c r="C17" s="132">
        <f>SUM(C6:C16)</f>
        <v>317819</v>
      </c>
      <c r="D17" s="132">
        <f>SUM(D6:D16)</f>
        <v>337570</v>
      </c>
      <c r="E17" s="269">
        <v>12</v>
      </c>
      <c r="F17" s="304" t="s">
        <v>21</v>
      </c>
      <c r="G17" s="245">
        <f>SUM(G6:G16)</f>
        <v>368131</v>
      </c>
      <c r="H17" s="462">
        <f>SUM(H6:H16)</f>
        <v>468087</v>
      </c>
      <c r="I17" s="132">
        <f>SUM(I6:I16)</f>
        <v>369901</v>
      </c>
      <c r="J17" s="132">
        <f>SUM(J6:J16)</f>
        <v>369901</v>
      </c>
      <c r="K17" s="39">
        <v>12</v>
      </c>
      <c r="L17" s="136"/>
      <c r="M17" s="136"/>
      <c r="N17" s="136"/>
      <c r="O17" s="136"/>
      <c r="P17" s="136"/>
      <c r="Q17" s="136"/>
      <c r="R17" s="136"/>
      <c r="S17" s="136"/>
      <c r="T17" s="136"/>
      <c r="U17" s="136"/>
      <c r="V17" s="136"/>
      <c r="W17" s="136"/>
      <c r="X17" s="136"/>
      <c r="Y17" s="136"/>
      <c r="Z17" s="136"/>
      <c r="AA17" s="136"/>
      <c r="AB17" s="136"/>
      <c r="AC17" s="136"/>
      <c r="AD17" s="136"/>
      <c r="AE17" s="136"/>
      <c r="AF17" s="136"/>
      <c r="AG17" s="136"/>
      <c r="AH17" s="136"/>
      <c r="AI17" s="136"/>
      <c r="AJ17" s="136"/>
      <c r="AK17" s="136"/>
      <c r="AL17" s="136"/>
      <c r="AM17" s="136"/>
      <c r="AN17" s="136"/>
      <c r="AO17" s="136"/>
      <c r="AP17" s="136"/>
      <c r="AQ17" s="136"/>
      <c r="AR17" s="136"/>
      <c r="AS17" s="136"/>
      <c r="AT17" s="136"/>
      <c r="AU17" s="136"/>
      <c r="AV17" s="136"/>
      <c r="AW17" s="136"/>
      <c r="AX17" s="136"/>
      <c r="AY17" s="136"/>
      <c r="AZ17" s="136"/>
      <c r="BA17" s="136"/>
      <c r="BB17" s="136"/>
      <c r="BC17" s="136"/>
      <c r="BD17" s="136"/>
      <c r="BE17" s="136"/>
      <c r="BF17" s="136"/>
      <c r="BG17" s="136"/>
      <c r="BH17" s="136"/>
      <c r="BI17" s="136"/>
      <c r="BJ17" s="136"/>
      <c r="BK17" s="136"/>
      <c r="BL17" s="136"/>
      <c r="BM17" s="136"/>
      <c r="BN17" s="136"/>
      <c r="BO17" s="136"/>
      <c r="BP17" s="136"/>
      <c r="BQ17" s="136"/>
      <c r="BR17" s="136"/>
      <c r="BS17" s="136"/>
      <c r="BT17" s="136"/>
      <c r="BU17" s="136"/>
      <c r="BV17" s="136"/>
      <c r="BW17" s="136"/>
      <c r="BX17" s="136"/>
      <c r="BY17" s="136"/>
      <c r="BZ17" s="136"/>
      <c r="CA17" s="136"/>
      <c r="CB17" s="136"/>
      <c r="CC17" s="136"/>
      <c r="CD17" s="136"/>
      <c r="CE17" s="136"/>
      <c r="CF17" s="136"/>
      <c r="CG17" s="136"/>
      <c r="CH17" s="136"/>
      <c r="CI17" s="136"/>
      <c r="CJ17" s="136"/>
      <c r="CK17" s="136"/>
      <c r="CL17" s="136"/>
      <c r="CM17" s="136"/>
      <c r="CN17" s="136"/>
      <c r="CO17" s="136"/>
      <c r="CP17" s="136"/>
      <c r="CQ17" s="136"/>
      <c r="CR17" s="136"/>
      <c r="CS17" s="136"/>
      <c r="CT17" s="136"/>
      <c r="CU17" s="136"/>
      <c r="CV17" s="136"/>
      <c r="CW17" s="136"/>
      <c r="CX17" s="136"/>
      <c r="CY17" s="136"/>
      <c r="CZ17" s="136"/>
      <c r="DA17" s="136"/>
      <c r="DB17" s="136"/>
      <c r="DC17" s="136"/>
      <c r="DD17" s="136"/>
      <c r="DE17" s="136"/>
      <c r="DF17" s="136"/>
      <c r="DG17" s="136"/>
      <c r="DH17" s="136"/>
      <c r="DI17" s="136"/>
      <c r="DJ17" s="136"/>
      <c r="DK17" s="136"/>
      <c r="DL17" s="136"/>
      <c r="DM17" s="136"/>
      <c r="DN17" s="136"/>
      <c r="DO17" s="136"/>
      <c r="DP17" s="136"/>
      <c r="DQ17" s="136"/>
      <c r="DR17" s="136"/>
      <c r="DS17" s="136"/>
      <c r="DT17" s="136"/>
      <c r="DU17" s="136"/>
      <c r="DV17" s="136"/>
      <c r="DW17" s="136"/>
      <c r="DX17" s="136"/>
      <c r="DY17" s="136"/>
      <c r="DZ17" s="136"/>
      <c r="EA17" s="136"/>
      <c r="EB17" s="136"/>
      <c r="EC17" s="136"/>
      <c r="ED17" s="136"/>
      <c r="EE17" s="136"/>
      <c r="EF17" s="136"/>
      <c r="EG17" s="136"/>
      <c r="EH17" s="136"/>
      <c r="EI17" s="136"/>
      <c r="EJ17" s="136"/>
      <c r="EK17" s="136"/>
      <c r="EL17" s="136"/>
      <c r="EM17" s="136"/>
      <c r="EN17" s="136"/>
      <c r="EO17" s="136"/>
      <c r="EP17" s="136"/>
      <c r="EQ17" s="136"/>
      <c r="ER17" s="136"/>
      <c r="ES17" s="136"/>
      <c r="ET17" s="136"/>
      <c r="EU17" s="136"/>
      <c r="EV17" s="136"/>
      <c r="EW17" s="136"/>
      <c r="EX17" s="136"/>
      <c r="EY17" s="136"/>
      <c r="EZ17" s="136"/>
      <c r="FA17" s="136"/>
      <c r="FB17" s="136"/>
      <c r="FC17" s="136"/>
      <c r="FD17" s="136"/>
      <c r="FE17" s="136"/>
      <c r="FF17" s="136"/>
      <c r="FG17" s="136"/>
      <c r="FH17" s="136"/>
      <c r="FI17" s="136"/>
      <c r="FJ17" s="136"/>
      <c r="FK17" s="136"/>
      <c r="FL17" s="136"/>
      <c r="FM17" s="136"/>
      <c r="FN17" s="136"/>
      <c r="FO17" s="136"/>
      <c r="FP17" s="136"/>
      <c r="FQ17" s="136"/>
      <c r="FR17" s="136"/>
      <c r="FS17" s="136"/>
      <c r="FT17" s="136"/>
      <c r="FU17" s="136"/>
      <c r="FV17" s="136"/>
      <c r="FW17" s="136"/>
      <c r="FX17" s="136"/>
      <c r="FY17" s="136"/>
      <c r="FZ17" s="136"/>
      <c r="GA17" s="136"/>
      <c r="GB17" s="136"/>
      <c r="GC17" s="136"/>
      <c r="GD17" s="136"/>
      <c r="GE17" s="136"/>
      <c r="GF17" s="136"/>
      <c r="GG17" s="136"/>
      <c r="GH17" s="136"/>
      <c r="GI17" s="136"/>
      <c r="GJ17" s="136"/>
      <c r="GK17" s="136"/>
      <c r="GL17" s="136"/>
      <c r="GM17" s="136"/>
      <c r="GN17" s="136"/>
      <c r="GO17" s="136"/>
      <c r="GP17" s="136"/>
      <c r="GQ17" s="136"/>
      <c r="GR17" s="136"/>
      <c r="GS17" s="136"/>
      <c r="GT17" s="136"/>
      <c r="GU17" s="136"/>
      <c r="GV17" s="136"/>
      <c r="GW17" s="136"/>
      <c r="GX17" s="136"/>
      <c r="GY17" s="136"/>
      <c r="GZ17" s="136"/>
      <c r="HA17" s="136"/>
      <c r="HB17" s="136"/>
      <c r="HC17" s="136"/>
      <c r="HD17" s="136"/>
      <c r="HE17" s="136"/>
      <c r="HF17" s="136"/>
      <c r="HG17" s="136"/>
      <c r="HH17" s="136"/>
      <c r="HI17" s="136"/>
      <c r="HJ17" s="136"/>
      <c r="HK17" s="136"/>
      <c r="HL17" s="136"/>
      <c r="HM17" s="136"/>
      <c r="HN17" s="136"/>
      <c r="HO17" s="136"/>
      <c r="HP17" s="136"/>
      <c r="HQ17" s="136"/>
      <c r="HR17" s="136"/>
      <c r="HS17" s="136"/>
      <c r="HT17" s="136"/>
      <c r="HU17" s="136"/>
      <c r="HV17" s="136"/>
      <c r="HW17" s="136"/>
      <c r="HX17" s="136"/>
      <c r="HY17" s="136"/>
      <c r="HZ17" s="136"/>
      <c r="IA17" s="136"/>
      <c r="IB17" s="136"/>
      <c r="IC17" s="136"/>
      <c r="ID17" s="136"/>
      <c r="IE17" s="136"/>
      <c r="IF17" s="136"/>
      <c r="IG17" s="136"/>
      <c r="IH17" s="136"/>
      <c r="II17" s="136"/>
      <c r="IJ17" s="136"/>
      <c r="IK17" s="136"/>
      <c r="IL17" s="136"/>
      <c r="IM17" s="136"/>
      <c r="IN17" s="136"/>
      <c r="IO17" s="136"/>
      <c r="IP17" s="136"/>
      <c r="IQ17" s="136"/>
      <c r="IR17" s="136"/>
      <c r="IS17" s="136"/>
      <c r="IT17" s="136"/>
      <c r="IU17" s="136"/>
      <c r="IV17" s="136"/>
    </row>
    <row r="18" spans="1:256" x14ac:dyDescent="0.3">
      <c r="E18" s="66"/>
      <c r="L18" s="136"/>
      <c r="M18" s="136"/>
      <c r="N18" s="136"/>
      <c r="O18" s="136"/>
      <c r="P18" s="136"/>
      <c r="Q18" s="136"/>
      <c r="R18" s="136"/>
      <c r="S18" s="136"/>
      <c r="T18" s="136"/>
      <c r="U18" s="136"/>
      <c r="V18" s="136"/>
      <c r="W18" s="136"/>
      <c r="X18" s="136"/>
      <c r="Y18" s="136"/>
      <c r="Z18" s="136"/>
      <c r="AA18" s="136"/>
      <c r="AB18" s="136"/>
      <c r="AC18" s="136"/>
      <c r="AD18" s="136"/>
      <c r="AE18" s="136"/>
      <c r="AF18" s="136"/>
      <c r="AG18" s="136"/>
      <c r="AH18" s="136"/>
      <c r="AI18" s="136"/>
      <c r="AJ18" s="136"/>
      <c r="AK18" s="136"/>
      <c r="AL18" s="136"/>
      <c r="AM18" s="136"/>
      <c r="AN18" s="136"/>
      <c r="AO18" s="136"/>
      <c r="AP18" s="136"/>
      <c r="AQ18" s="136"/>
      <c r="AR18" s="136"/>
      <c r="AS18" s="136"/>
      <c r="AT18" s="136"/>
      <c r="AU18" s="136"/>
      <c r="AV18" s="136"/>
      <c r="AW18" s="136"/>
      <c r="AX18" s="136"/>
      <c r="AY18" s="136"/>
      <c r="AZ18" s="136"/>
      <c r="BA18" s="136"/>
      <c r="BB18" s="136"/>
      <c r="BC18" s="136"/>
      <c r="BD18" s="136"/>
      <c r="BE18" s="136"/>
      <c r="BF18" s="136"/>
      <c r="BG18" s="136"/>
      <c r="BH18" s="136"/>
      <c r="BI18" s="136"/>
      <c r="BJ18" s="136"/>
      <c r="BK18" s="136"/>
      <c r="BL18" s="136"/>
      <c r="BM18" s="136"/>
      <c r="BN18" s="136"/>
      <c r="BO18" s="136"/>
      <c r="BP18" s="136"/>
      <c r="BQ18" s="136"/>
      <c r="BR18" s="136"/>
      <c r="BS18" s="136"/>
      <c r="BT18" s="136"/>
      <c r="BU18" s="136"/>
      <c r="BV18" s="136"/>
      <c r="BW18" s="136"/>
      <c r="BX18" s="136"/>
      <c r="BY18" s="136"/>
      <c r="BZ18" s="136"/>
      <c r="CA18" s="136"/>
      <c r="CB18" s="136"/>
      <c r="CC18" s="136"/>
      <c r="CD18" s="136"/>
      <c r="CE18" s="136"/>
      <c r="CF18" s="136"/>
      <c r="CG18" s="136"/>
      <c r="CH18" s="136"/>
      <c r="CI18" s="136"/>
      <c r="CJ18" s="136"/>
      <c r="CK18" s="136"/>
      <c r="CL18" s="136"/>
      <c r="CM18" s="136"/>
      <c r="CN18" s="136"/>
      <c r="CO18" s="136"/>
      <c r="CP18" s="136"/>
      <c r="CQ18" s="136"/>
      <c r="CR18" s="136"/>
      <c r="CS18" s="136"/>
      <c r="CT18" s="136"/>
      <c r="CU18" s="136"/>
      <c r="CV18" s="136"/>
      <c r="CW18" s="136"/>
      <c r="CX18" s="136"/>
      <c r="CY18" s="136"/>
      <c r="CZ18" s="136"/>
      <c r="DA18" s="136"/>
      <c r="DB18" s="136"/>
      <c r="DC18" s="136"/>
      <c r="DD18" s="136"/>
      <c r="DE18" s="136"/>
      <c r="DF18" s="136"/>
      <c r="DG18" s="136"/>
      <c r="DH18" s="136"/>
      <c r="DI18" s="136"/>
      <c r="DJ18" s="136"/>
      <c r="DK18" s="136"/>
      <c r="DL18" s="136"/>
      <c r="DM18" s="136"/>
      <c r="DN18" s="136"/>
      <c r="DO18" s="136"/>
      <c r="DP18" s="136"/>
      <c r="DQ18" s="136"/>
      <c r="DR18" s="136"/>
      <c r="DS18" s="136"/>
      <c r="DT18" s="136"/>
      <c r="DU18" s="136"/>
      <c r="DV18" s="136"/>
      <c r="DW18" s="136"/>
      <c r="DX18" s="136"/>
      <c r="DY18" s="136"/>
      <c r="DZ18" s="136"/>
      <c r="EA18" s="136"/>
      <c r="EB18" s="136"/>
      <c r="EC18" s="136"/>
      <c r="ED18" s="136"/>
      <c r="EE18" s="136"/>
      <c r="EF18" s="136"/>
      <c r="EG18" s="136"/>
      <c r="EH18" s="136"/>
      <c r="EI18" s="136"/>
      <c r="EJ18" s="136"/>
      <c r="EK18" s="136"/>
      <c r="EL18" s="136"/>
      <c r="EM18" s="136"/>
      <c r="EN18" s="136"/>
      <c r="EO18" s="136"/>
      <c r="EP18" s="136"/>
      <c r="EQ18" s="136"/>
      <c r="ER18" s="136"/>
    </row>
    <row r="19" spans="1:256" x14ac:dyDescent="0.3">
      <c r="E19" s="66"/>
    </row>
    <row r="20" spans="1:256" x14ac:dyDescent="0.3">
      <c r="E20" s="66"/>
    </row>
    <row r="21" spans="1:256" x14ac:dyDescent="0.3">
      <c r="E21" s="66"/>
    </row>
    <row r="22" spans="1:256" x14ac:dyDescent="0.3">
      <c r="E22" s="66"/>
    </row>
    <row r="23" spans="1:256" x14ac:dyDescent="0.3">
      <c r="E23" s="66"/>
    </row>
  </sheetData>
  <mergeCells count="3">
    <mergeCell ref="B2:D2"/>
    <mergeCell ref="F2:F4"/>
    <mergeCell ref="H2:J2"/>
  </mergeCells>
  <pageMargins left="0.7" right="0.7" top="0.75" bottom="0.75" header="0.3" footer="0.3"/>
  <pageSetup scale="73" orientation="landscape" r:id="rId1"/>
  <headerFooter>
    <oddHeader>&amp;CRESOURCES
WATER&amp;RCITY OF LOWELL
(Municipal Corporation)</oddHeader>
    <oddFooter>&amp;CForm LB 20 - Water&amp;RPage 9</oddFooter>
  </headerFooter>
  <colBreaks count="2" manualBreakCount="2">
    <brk id="11" max="1048575" man="1"/>
    <brk id="7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23</vt:i4>
      </vt:variant>
      <vt:variant>
        <vt:lpstr>Named Ranges</vt:lpstr>
      </vt:variant>
      <vt:variant>
        <vt:i4>4</vt:i4>
      </vt:variant>
    </vt:vector>
  </HeadingPairs>
  <TitlesOfParts>
    <vt:vector size="27" baseType="lpstr">
      <vt:lpstr>General Fund Resources</vt:lpstr>
      <vt:lpstr>General Fund Expenditures (1)</vt:lpstr>
      <vt:lpstr>General Fund Expenditures (2)</vt:lpstr>
      <vt:lpstr>General Expenditures (3)</vt:lpstr>
      <vt:lpstr>General Fund Park (4)</vt:lpstr>
      <vt:lpstr>Street Resources</vt:lpstr>
      <vt:lpstr>Street Expenditures (1)</vt:lpstr>
      <vt:lpstr>Street Expenditures (2)</vt:lpstr>
      <vt:lpstr>Water Resources</vt:lpstr>
      <vt:lpstr>Water Expenditures (1)</vt:lpstr>
      <vt:lpstr>Water Expenditures (2)</vt:lpstr>
      <vt:lpstr>Water Reserve Fund</vt:lpstr>
      <vt:lpstr>Sewer Resources</vt:lpstr>
      <vt:lpstr>Sewer Expenditures (1)</vt:lpstr>
      <vt:lpstr>Sewer Expenditures (2)</vt:lpstr>
      <vt:lpstr>Sewer Reserve Fund</vt:lpstr>
      <vt:lpstr>LB10 SDC Fund</vt:lpstr>
      <vt:lpstr>Personnel Liability Fund</vt:lpstr>
      <vt:lpstr>LB10 Equipment Fund</vt:lpstr>
      <vt:lpstr>BBJ Festival Fund</vt:lpstr>
      <vt:lpstr>Debt Service Reserve Fund</vt:lpstr>
      <vt:lpstr>Utility Deposit Fund</vt:lpstr>
      <vt:lpstr>Sheet2</vt:lpstr>
      <vt:lpstr>'Sewer Reserve Fund'!Print_Area</vt:lpstr>
      <vt:lpstr>'Street Resources'!Print_Area</vt:lpstr>
      <vt:lpstr>'Water Expenditures (2)'!Print_Area</vt:lpstr>
      <vt:lpstr>'Water Resources'!Print_Area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2016-02-29T21:26:33Z</cp:lastPrinted>
  <dcterms:created xsi:type="dcterms:W3CDTF">2015-01-27T23:31:12Z</dcterms:created>
  <dcterms:modified xsi:type="dcterms:W3CDTF">2016-02-29T21:30:42Z</dcterms:modified>
</cp:coreProperties>
</file>